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100" documentId="8_{720860DD-F645-46CA-AE5F-F1F9C6ED17F7}" xr6:coauthVersionLast="47" xr6:coauthVersionMax="47" xr10:uidLastSave="{5D6A47BC-8838-45E1-AA06-C9BAFBCD7AC3}"/>
  <bookViews>
    <workbookView xWindow="-108" yWindow="-108" windowWidth="23256" windowHeight="14016" xr2:uid="{ADBB1798-CCB4-4DF0-A19F-15F749439E2A}"/>
  </bookViews>
  <sheets>
    <sheet name="Janu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G6" i="1"/>
  <c r="G7" i="1"/>
  <c r="G9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D37" i="1"/>
  <c r="F9" i="1"/>
  <c r="F10" i="1"/>
  <c r="G10" i="1" s="1"/>
  <c r="F11" i="1"/>
  <c r="G11" i="1" s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8" i="1"/>
  <c r="G8" i="1" l="1"/>
  <c r="F37" i="1"/>
  <c r="G37" i="1"/>
  <c r="E37" i="1"/>
</calcChain>
</file>

<file path=xl/sharedStrings.xml><?xml version="1.0" encoding="utf-8"?>
<sst xmlns="http://schemas.openxmlformats.org/spreadsheetml/2006/main" count="11" uniqueCount="10">
  <si>
    <t>Arbeitszeiterfassung</t>
  </si>
  <si>
    <t>Januar</t>
  </si>
  <si>
    <t>Tag</t>
  </si>
  <si>
    <t>Start</t>
  </si>
  <si>
    <t>Ende</t>
  </si>
  <si>
    <t>Pausen</t>
  </si>
  <si>
    <t>Arbeitszeit Soll</t>
  </si>
  <si>
    <t>Arbeitszeit Ist</t>
  </si>
  <si>
    <t>Abweichung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</si>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</sst>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5" borderId="3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0" fontId="5" fillId="0" borderId="0" applyNumberFormat="0" applyFill="0" applyBorder="0" applyAlignment="0" applyProtection="0"/>
    <xf numFmtId="0" fontId="4" fillId="3" borderId="1" applyNumberFormat="0" applyFont="0" applyAlignment="0" applyProtection="0"/>
    <xf numFmtId="0" fontId="4" fillId="2" borderId="1" applyNumberFormat="0" applyFont="0" applyAlignment="0" applyProtection="0"/>
    <xf numFmtId="0" fontId="4" fillId="4" borderId="2" applyNumberFormat="0" applyAlignment="0" applyProtection="0"/>
  </cellStyleXfs>
  <cellXfs count="6">
    <xf numFmtId="0" fontId="0" fillId="0" borderId="0" xfId="0"/>
    <xf numFmtId="0" fontId="1" fillId="0" borderId="0" xfId="1"/>
    <xf numFmtId="0" fontId="3" fillId="0" borderId="0" xfId="3"/>
    <xf numFmtId="164" fontId="0" fillId="0" borderId="0" xfId="0" applyNumberFormat="1"/>
    <xf numFmtId="20" fontId="0" fillId="0" borderId="0" xfId="0" applyNumberFormat="1"/>
    <xf numFmtId="20" fontId="0" fillId="2" borderId="1" xfId="7" applyNumberFormat="1" applyFont="1"/>
  </cellXfs>
  <cellStyles count="9">
    <cellStyle name="Aufgabenstellung" xfId="5" xr:uid="{DA7B6A2F-1B30-4784-8A82-F6DDDE48BE5D}"/>
    <cellStyle name="Berechnen" xfId="6" xr:uid="{CEADA085-6180-4F52-B4F7-7FCFDB605921}"/>
    <cellStyle name="Eingaben" xfId="7" xr:uid="{62FF0521-6333-4B04-BD84-81A9496863F0}"/>
    <cellStyle name="grün" xfId="4" xr:uid="{6D3FD431-FE73-4258-BDF0-C3CF27FB6EBE}"/>
    <cellStyle name="Hinweis" xfId="8" xr:uid="{7DF00A47-63A0-497E-A4F3-A1D6F901BC34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8"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164" formatCode="[$-F800]dddd\,\ mmmm\ dd\,\ 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906613-DCA9-43A7-80E6-F673FC09E0F6}" name="Tabelle1" displayName="Tabelle1" ref="A5:G37" totalsRowCount="1">
  <autoFilter ref="A5:G36" xr:uid="{08906613-DCA9-43A7-80E6-F673FC09E0F6}"/>
  <tableColumns count="7">
    <tableColumn id="1" xr3:uid="{6DAAACBB-0D1A-48D8-8F02-8AD34EAE630F}" name="Tag" totalsRowLabel="Ergebnis" dataDxfId="7"/>
    <tableColumn id="2" xr3:uid="{BB7CD3DF-AF20-4E51-A351-36D86167F1BA}" name="Start"/>
    <tableColumn id="3" xr3:uid="{70291D5D-F0BA-4182-A557-16DAF8493287}" name="Ende"/>
    <tableColumn id="4" xr3:uid="{1D035EBA-1423-409A-8AC0-C5345C424B42}" name="Pausen" totalsRowFunction="sum" totalsRowDxfId="6"/>
    <tableColumn id="6" xr3:uid="{D287C7D1-1715-4DA3-9D56-D2D05274DA0A}" name="Arbeitszeit Ist" totalsRowFunction="sum" dataDxfId="5" totalsRowDxfId="4">
      <calculatedColumnFormula>IF(Tabelle1[[#This Row],[Start]]&gt;Tabelle1[[#This Row],[Ende]],Tabelle1[[#This Row],[Ende]]-(Tabelle1[[#This Row],[Start]]-1)-Tabelle1[[#This Row],[Pausen]],Tabelle1[[#This Row],[Ende]]-Tabelle1[[#This Row],[Start]]-Tabelle1[[#This Row],[Pausen]])</calculatedColumnFormula>
    </tableColumn>
    <tableColumn id="7" xr3:uid="{CD437B56-C435-4D9E-80D9-F491E73F387A}" name="Arbeitszeit Soll" totalsRowFunction="sum" dataDxfId="3" totalsRowDxfId="2">
      <calculatedColumnFormula>IF(B6&lt;&gt;"",$F$3,"")</calculatedColumnFormula>
    </tableColumn>
    <tableColumn id="8" xr3:uid="{13B5B37E-B098-4F24-AC0C-54A61C6EB95E}" name="Abweichung" totalsRowFunction="sum" dataDxfId="1" totalsRowDxfId="0">
      <calculatedColumnFormula>IF(Tabelle1[[#This Row],[Start]]&lt;&gt;"",Tabelle1[[#This Row],[Arbeitszeit Soll]]-Tabelle1[[#This Row],[Arbeitszeit Ist]],"")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G37"/>
  <sheetViews>
    <sheetView tabSelected="1" workbookViewId="0">
      <selection activeCell="F3" sqref="F3"/>
    </sheetView>
  </sheetViews>
  <sheetFormatPr baseColWidth="10" defaultRowHeight="14.4" x14ac:dyDescent="0.3"/>
  <cols>
    <col min="1" max="1" width="26.6640625" customWidth="1"/>
    <col min="5" max="5" width="18.44140625" customWidth="1"/>
    <col min="6" max="6" width="15.6640625" customWidth="1"/>
    <col min="7" max="7" width="16.77734375" customWidth="1"/>
  </cols>
  <sheetData>
    <row r="1" spans="1:7" ht="21" x14ac:dyDescent="0.4">
      <c r="A1" s="1" t="s">
        <v>0</v>
      </c>
    </row>
    <row r="3" spans="1:7" ht="15.6" x14ac:dyDescent="0.3">
      <c r="A3" s="2" t="s">
        <v>1</v>
      </c>
      <c r="E3" t="s">
        <v>6</v>
      </c>
      <c r="F3" s="5">
        <v>0.33333333333333331</v>
      </c>
    </row>
    <row r="5" spans="1:7" x14ac:dyDescent="0.3">
      <c r="A5" t="s">
        <v>2</v>
      </c>
      <c r="B5" t="s">
        <v>3</v>
      </c>
      <c r="C5" t="s">
        <v>4</v>
      </c>
      <c r="D5" t="s">
        <v>5</v>
      </c>
      <c r="E5" t="s">
        <v>7</v>
      </c>
      <c r="F5" t="s">
        <v>6</v>
      </c>
      <c r="G5" t="s">
        <v>8</v>
      </c>
    </row>
    <row r="6" spans="1:7" x14ac:dyDescent="0.3">
      <c r="A6" s="3">
        <v>44562</v>
      </c>
      <c r="E6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G6" s="4" t="str">
        <f>IF(Tabelle1[[#This Row],[Start]]&lt;&gt;"",Tabelle1[[#This Row],[Arbeitszeit Soll]]-Tabelle1[[#This Row],[Arbeitszeit Ist]],"")</f>
        <v/>
      </c>
    </row>
    <row r="7" spans="1:7" x14ac:dyDescent="0.3">
      <c r="A7" s="3">
        <v>44563</v>
      </c>
      <c r="E7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G7" s="4" t="str">
        <f>IF(Tabelle1[[#This Row],[Start]]&lt;&gt;"",Tabelle1[[#This Row],[Arbeitszeit Soll]]-Tabelle1[[#This Row],[Arbeitszeit Ist]],"")</f>
        <v/>
      </c>
    </row>
    <row r="8" spans="1:7" x14ac:dyDescent="0.3">
      <c r="A8" s="3">
        <v>44564</v>
      </c>
      <c r="B8" s="4">
        <v>0.91666666666666663</v>
      </c>
      <c r="C8" s="4">
        <v>0.25</v>
      </c>
      <c r="D8" s="4">
        <v>4.1666666666666664E-2</v>
      </c>
      <c r="E8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0.29166666666666669</v>
      </c>
      <c r="F8" s="4">
        <f>IF(B8&lt;&gt;"",$F$3,"")</f>
        <v>0.33333333333333331</v>
      </c>
      <c r="G8" s="4">
        <f>IF(Tabelle1[[#This Row],[Start]]&lt;&gt;"",Tabelle1[[#This Row],[Arbeitszeit Soll]]-Tabelle1[[#This Row],[Arbeitszeit Ist]],"")</f>
        <v>4.166666666666663E-2</v>
      </c>
    </row>
    <row r="9" spans="1:7" x14ac:dyDescent="0.3">
      <c r="A9" s="3">
        <v>44565</v>
      </c>
      <c r="E9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9" s="4" t="str">
        <f t="shared" ref="F9:F36" si="0">IF(B9&lt;&gt;"",$F$3,"")</f>
        <v/>
      </c>
      <c r="G9" s="4" t="str">
        <f>IF(Tabelle1[[#This Row],[Start]]&lt;&gt;"",Tabelle1[[#This Row],[Arbeitszeit Soll]]-Tabelle1[[#This Row],[Arbeitszeit Ist]],"")</f>
        <v/>
      </c>
    </row>
    <row r="10" spans="1:7" x14ac:dyDescent="0.3">
      <c r="A10" s="3">
        <v>44566</v>
      </c>
      <c r="B10" s="4">
        <v>0.22916666666666666</v>
      </c>
      <c r="C10" s="4">
        <v>0.59722222222222221</v>
      </c>
      <c r="D10" s="4">
        <v>9.0277777777777776E-2</v>
      </c>
      <c r="E10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0.27777777777777779</v>
      </c>
      <c r="F10" s="4">
        <f t="shared" si="0"/>
        <v>0.33333333333333331</v>
      </c>
      <c r="G10" s="4">
        <f>IF(Tabelle1[[#This Row],[Start]]&lt;&gt;"",Tabelle1[[#This Row],[Arbeitszeit Soll]]-Tabelle1[[#This Row],[Arbeitszeit Ist]],"")</f>
        <v>5.5555555555555525E-2</v>
      </c>
    </row>
    <row r="11" spans="1:7" x14ac:dyDescent="0.3">
      <c r="A11" s="3">
        <v>44567</v>
      </c>
      <c r="B11" s="4">
        <v>0.25694444444444448</v>
      </c>
      <c r="C11" s="4">
        <v>0.72916666666666663</v>
      </c>
      <c r="D11" s="4">
        <v>5.5555555555555552E-2</v>
      </c>
      <c r="E11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0.41666666666666663</v>
      </c>
      <c r="F11" s="4">
        <f t="shared" si="0"/>
        <v>0.33333333333333331</v>
      </c>
      <c r="G11" s="4">
        <f>IF(Tabelle1[[#This Row],[Start]]&lt;&gt;"",Tabelle1[[#This Row],[Arbeitszeit Soll]]-Tabelle1[[#This Row],[Arbeitszeit Ist]],"")</f>
        <v>-8.3333333333333315E-2</v>
      </c>
    </row>
    <row r="12" spans="1:7" x14ac:dyDescent="0.3">
      <c r="A12" s="3">
        <v>44568</v>
      </c>
      <c r="E12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2" s="4" t="str">
        <f t="shared" si="0"/>
        <v/>
      </c>
      <c r="G12" s="4" t="str">
        <f>IF(Tabelle1[[#This Row],[Start]]&lt;&gt;"",Tabelle1[[#This Row],[Arbeitszeit Soll]]-Tabelle1[[#This Row],[Arbeitszeit Ist]],"")</f>
        <v/>
      </c>
    </row>
    <row r="13" spans="1:7" x14ac:dyDescent="0.3">
      <c r="A13" s="3">
        <v>44569</v>
      </c>
      <c r="E13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3" s="4" t="str">
        <f t="shared" si="0"/>
        <v/>
      </c>
      <c r="G13" s="4" t="str">
        <f>IF(Tabelle1[[#This Row],[Start]]&lt;&gt;"",Tabelle1[[#This Row],[Arbeitszeit Soll]]-Tabelle1[[#This Row],[Arbeitszeit Ist]],"")</f>
        <v/>
      </c>
    </row>
    <row r="14" spans="1:7" x14ac:dyDescent="0.3">
      <c r="A14" s="3">
        <v>44570</v>
      </c>
      <c r="E14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4" s="4" t="str">
        <f t="shared" si="0"/>
        <v/>
      </c>
      <c r="G14" s="4" t="str">
        <f>IF(Tabelle1[[#This Row],[Start]]&lt;&gt;"",Tabelle1[[#This Row],[Arbeitszeit Soll]]-Tabelle1[[#This Row],[Arbeitszeit Ist]],"")</f>
        <v/>
      </c>
    </row>
    <row r="15" spans="1:7" x14ac:dyDescent="0.3">
      <c r="A15" s="3">
        <v>44571</v>
      </c>
      <c r="E15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5" s="4" t="str">
        <f t="shared" si="0"/>
        <v/>
      </c>
      <c r="G15" s="4" t="str">
        <f>IF(Tabelle1[[#This Row],[Start]]&lt;&gt;"",Tabelle1[[#This Row],[Arbeitszeit Soll]]-Tabelle1[[#This Row],[Arbeitszeit Ist]],"")</f>
        <v/>
      </c>
    </row>
    <row r="16" spans="1:7" x14ac:dyDescent="0.3">
      <c r="A16" s="3">
        <v>44572</v>
      </c>
      <c r="E16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6" s="4" t="str">
        <f t="shared" si="0"/>
        <v/>
      </c>
      <c r="G16" s="4" t="str">
        <f>IF(Tabelle1[[#This Row],[Start]]&lt;&gt;"",Tabelle1[[#This Row],[Arbeitszeit Soll]]-Tabelle1[[#This Row],[Arbeitszeit Ist]],"")</f>
        <v/>
      </c>
    </row>
    <row r="17" spans="1:7" x14ac:dyDescent="0.3">
      <c r="A17" s="3">
        <v>44573</v>
      </c>
      <c r="E17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7" s="4" t="str">
        <f t="shared" si="0"/>
        <v/>
      </c>
      <c r="G17" s="4" t="str">
        <f>IF(Tabelle1[[#This Row],[Start]]&lt;&gt;"",Tabelle1[[#This Row],[Arbeitszeit Soll]]-Tabelle1[[#This Row],[Arbeitszeit Ist]],"")</f>
        <v/>
      </c>
    </row>
    <row r="18" spans="1:7" x14ac:dyDescent="0.3">
      <c r="A18" s="3">
        <v>44574</v>
      </c>
      <c r="E18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8" s="4" t="str">
        <f t="shared" si="0"/>
        <v/>
      </c>
      <c r="G18" s="4" t="str">
        <f>IF(Tabelle1[[#This Row],[Start]]&lt;&gt;"",Tabelle1[[#This Row],[Arbeitszeit Soll]]-Tabelle1[[#This Row],[Arbeitszeit Ist]],"")</f>
        <v/>
      </c>
    </row>
    <row r="19" spans="1:7" x14ac:dyDescent="0.3">
      <c r="A19" s="3">
        <v>44575</v>
      </c>
      <c r="E19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19" s="4" t="str">
        <f t="shared" si="0"/>
        <v/>
      </c>
      <c r="G19" s="4" t="str">
        <f>IF(Tabelle1[[#This Row],[Start]]&lt;&gt;"",Tabelle1[[#This Row],[Arbeitszeit Soll]]-Tabelle1[[#This Row],[Arbeitszeit Ist]],"")</f>
        <v/>
      </c>
    </row>
    <row r="20" spans="1:7" x14ac:dyDescent="0.3">
      <c r="A20" s="3">
        <v>44576</v>
      </c>
      <c r="E20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0" s="4" t="str">
        <f t="shared" si="0"/>
        <v/>
      </c>
      <c r="G20" s="4" t="str">
        <f>IF(Tabelle1[[#This Row],[Start]]&lt;&gt;"",Tabelle1[[#This Row],[Arbeitszeit Soll]]-Tabelle1[[#This Row],[Arbeitszeit Ist]],"")</f>
        <v/>
      </c>
    </row>
    <row r="21" spans="1:7" x14ac:dyDescent="0.3">
      <c r="A21" s="3">
        <v>44577</v>
      </c>
      <c r="E21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1" s="4" t="str">
        <f t="shared" si="0"/>
        <v/>
      </c>
      <c r="G21" s="4" t="str">
        <f>IF(Tabelle1[[#This Row],[Start]]&lt;&gt;"",Tabelle1[[#This Row],[Arbeitszeit Soll]]-Tabelle1[[#This Row],[Arbeitszeit Ist]],"")</f>
        <v/>
      </c>
    </row>
    <row r="22" spans="1:7" x14ac:dyDescent="0.3">
      <c r="A22" s="3">
        <v>44578</v>
      </c>
      <c r="E22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2" s="4" t="str">
        <f t="shared" si="0"/>
        <v/>
      </c>
      <c r="G22" s="4" t="str">
        <f>IF(Tabelle1[[#This Row],[Start]]&lt;&gt;"",Tabelle1[[#This Row],[Arbeitszeit Soll]]-Tabelle1[[#This Row],[Arbeitszeit Ist]],"")</f>
        <v/>
      </c>
    </row>
    <row r="23" spans="1:7" x14ac:dyDescent="0.3">
      <c r="A23" s="3">
        <v>44579</v>
      </c>
      <c r="E23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3" s="4" t="str">
        <f t="shared" si="0"/>
        <v/>
      </c>
      <c r="G23" s="4" t="str">
        <f>IF(Tabelle1[[#This Row],[Start]]&lt;&gt;"",Tabelle1[[#This Row],[Arbeitszeit Soll]]-Tabelle1[[#This Row],[Arbeitszeit Ist]],"")</f>
        <v/>
      </c>
    </row>
    <row r="24" spans="1:7" x14ac:dyDescent="0.3">
      <c r="A24" s="3">
        <v>44580</v>
      </c>
      <c r="E24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4" s="4" t="str">
        <f t="shared" si="0"/>
        <v/>
      </c>
      <c r="G24" s="4" t="str">
        <f>IF(Tabelle1[[#This Row],[Start]]&lt;&gt;"",Tabelle1[[#This Row],[Arbeitszeit Soll]]-Tabelle1[[#This Row],[Arbeitszeit Ist]],"")</f>
        <v/>
      </c>
    </row>
    <row r="25" spans="1:7" x14ac:dyDescent="0.3">
      <c r="A25" s="3">
        <v>44581</v>
      </c>
      <c r="E25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5" s="4" t="str">
        <f t="shared" si="0"/>
        <v/>
      </c>
      <c r="G25" s="4" t="str">
        <f>IF(Tabelle1[[#This Row],[Start]]&lt;&gt;"",Tabelle1[[#This Row],[Arbeitszeit Soll]]-Tabelle1[[#This Row],[Arbeitszeit Ist]],"")</f>
        <v/>
      </c>
    </row>
    <row r="26" spans="1:7" x14ac:dyDescent="0.3">
      <c r="A26" s="3">
        <v>44582</v>
      </c>
      <c r="E26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6" s="4" t="str">
        <f t="shared" si="0"/>
        <v/>
      </c>
      <c r="G26" s="4" t="str">
        <f>IF(Tabelle1[[#This Row],[Start]]&lt;&gt;"",Tabelle1[[#This Row],[Arbeitszeit Soll]]-Tabelle1[[#This Row],[Arbeitszeit Ist]],"")</f>
        <v/>
      </c>
    </row>
    <row r="27" spans="1:7" x14ac:dyDescent="0.3">
      <c r="A27" s="3">
        <v>44583</v>
      </c>
      <c r="E27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7" s="4" t="str">
        <f t="shared" si="0"/>
        <v/>
      </c>
      <c r="G27" s="4" t="str">
        <f>IF(Tabelle1[[#This Row],[Start]]&lt;&gt;"",Tabelle1[[#This Row],[Arbeitszeit Soll]]-Tabelle1[[#This Row],[Arbeitszeit Ist]],"")</f>
        <v/>
      </c>
    </row>
    <row r="28" spans="1:7" x14ac:dyDescent="0.3">
      <c r="A28" s="3">
        <v>44584</v>
      </c>
      <c r="E28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8" s="4" t="str">
        <f t="shared" si="0"/>
        <v/>
      </c>
      <c r="G28" s="4" t="str">
        <f>IF(Tabelle1[[#This Row],[Start]]&lt;&gt;"",Tabelle1[[#This Row],[Arbeitszeit Soll]]-Tabelle1[[#This Row],[Arbeitszeit Ist]],"")</f>
        <v/>
      </c>
    </row>
    <row r="29" spans="1:7" x14ac:dyDescent="0.3">
      <c r="A29" s="3">
        <v>44585</v>
      </c>
      <c r="E29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29" s="4" t="str">
        <f t="shared" si="0"/>
        <v/>
      </c>
      <c r="G29" s="4" t="str">
        <f>IF(Tabelle1[[#This Row],[Start]]&lt;&gt;"",Tabelle1[[#This Row],[Arbeitszeit Soll]]-Tabelle1[[#This Row],[Arbeitszeit Ist]],"")</f>
        <v/>
      </c>
    </row>
    <row r="30" spans="1:7" x14ac:dyDescent="0.3">
      <c r="A30" s="3">
        <v>44586</v>
      </c>
      <c r="E30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0" s="4" t="str">
        <f t="shared" si="0"/>
        <v/>
      </c>
      <c r="G30" s="4" t="str">
        <f>IF(Tabelle1[[#This Row],[Start]]&lt;&gt;"",Tabelle1[[#This Row],[Arbeitszeit Soll]]-Tabelle1[[#This Row],[Arbeitszeit Ist]],"")</f>
        <v/>
      </c>
    </row>
    <row r="31" spans="1:7" x14ac:dyDescent="0.3">
      <c r="A31" s="3">
        <v>44587</v>
      </c>
      <c r="E31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1" s="4" t="str">
        <f t="shared" si="0"/>
        <v/>
      </c>
      <c r="G31" s="4" t="str">
        <f>IF(Tabelle1[[#This Row],[Start]]&lt;&gt;"",Tabelle1[[#This Row],[Arbeitszeit Soll]]-Tabelle1[[#This Row],[Arbeitszeit Ist]],"")</f>
        <v/>
      </c>
    </row>
    <row r="32" spans="1:7" x14ac:dyDescent="0.3">
      <c r="A32" s="3">
        <v>44588</v>
      </c>
      <c r="E32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2" s="4" t="str">
        <f t="shared" si="0"/>
        <v/>
      </c>
      <c r="G32" s="4" t="str">
        <f>IF(Tabelle1[[#This Row],[Start]]&lt;&gt;"",Tabelle1[[#This Row],[Arbeitszeit Soll]]-Tabelle1[[#This Row],[Arbeitszeit Ist]],"")</f>
        <v/>
      </c>
    </row>
    <row r="33" spans="1:7" x14ac:dyDescent="0.3">
      <c r="A33" s="3">
        <v>44589</v>
      </c>
      <c r="E33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3" s="4" t="str">
        <f t="shared" si="0"/>
        <v/>
      </c>
      <c r="G33" s="4" t="str">
        <f>IF(Tabelle1[[#This Row],[Start]]&lt;&gt;"",Tabelle1[[#This Row],[Arbeitszeit Soll]]-Tabelle1[[#This Row],[Arbeitszeit Ist]],"")</f>
        <v/>
      </c>
    </row>
    <row r="34" spans="1:7" x14ac:dyDescent="0.3">
      <c r="A34" s="3">
        <v>44590</v>
      </c>
      <c r="E34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4" s="4" t="str">
        <f t="shared" si="0"/>
        <v/>
      </c>
      <c r="G34" s="4" t="str">
        <f>IF(Tabelle1[[#This Row],[Start]]&lt;&gt;"",Tabelle1[[#This Row],[Arbeitszeit Soll]]-Tabelle1[[#This Row],[Arbeitszeit Ist]],"")</f>
        <v/>
      </c>
    </row>
    <row r="35" spans="1:7" x14ac:dyDescent="0.3">
      <c r="A35" s="3">
        <v>44591</v>
      </c>
      <c r="E35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5" s="4" t="str">
        <f t="shared" si="0"/>
        <v/>
      </c>
      <c r="G35" s="4" t="str">
        <f>IF(Tabelle1[[#This Row],[Start]]&lt;&gt;"",Tabelle1[[#This Row],[Arbeitszeit Soll]]-Tabelle1[[#This Row],[Arbeitszeit Ist]],"")</f>
        <v/>
      </c>
    </row>
    <row r="36" spans="1:7" x14ac:dyDescent="0.3">
      <c r="A36" s="3">
        <v>44592</v>
      </c>
      <c r="E36" s="4">
        <f>IF(Tabelle1[[#This Row],[Start]]&gt;Tabelle1[[#This Row],[Ende]],Tabelle1[[#This Row],[Ende]]-(Tabelle1[[#This Row],[Start]]-1)-Tabelle1[[#This Row],[Pausen]],Tabelle1[[#This Row],[Ende]]-Tabelle1[[#This Row],[Start]]-Tabelle1[[#This Row],[Pausen]])</f>
        <v>0</v>
      </c>
      <c r="F36" s="4" t="str">
        <f t="shared" si="0"/>
        <v/>
      </c>
      <c r="G36" s="4" t="str">
        <f>IF(Tabelle1[[#This Row],[Start]]&lt;&gt;"",Tabelle1[[#This Row],[Arbeitszeit Soll]]-Tabelle1[[#This Row],[Arbeitszeit Ist]],"")</f>
        <v/>
      </c>
    </row>
    <row r="37" spans="1:7" x14ac:dyDescent="0.3">
      <c r="A37" t="s">
        <v>9</v>
      </c>
      <c r="D37" s="4">
        <f>SUBTOTAL(109,Tabelle1[Pausen])</f>
        <v>0.1875</v>
      </c>
      <c r="E37" s="4">
        <f>SUBTOTAL(109,Tabelle1[Arbeitszeit Ist])</f>
        <v>0.98611111111111105</v>
      </c>
      <c r="F37" s="4">
        <f>SUBTOTAL(109,Tabelle1[Arbeitszeit Soll])</f>
        <v>1</v>
      </c>
      <c r="G37" s="4">
        <f>SUBTOTAL(109,Tabelle1[Abweichung])</f>
        <v>1.388888888888884E-2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Januar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2022-04-22T09:19:43Z</dcterms:modified>
  <cp:category>Übung</cp:category>
</cp:coreProperties>
</file>