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10 Übungen/"/>
    </mc:Choice>
  </mc:AlternateContent>
  <xr:revisionPtr revIDLastSave="28" documentId="8_{0AFB15F1-B4DC-4567-847E-D0A055CC624D}" xr6:coauthVersionLast="47" xr6:coauthVersionMax="47" xr10:uidLastSave="{CE510235-6861-44C0-AA61-85935D98B127}"/>
  <bookViews>
    <workbookView xWindow="-108" yWindow="-108" windowWidth="23256" windowHeight="14016" xr2:uid="{ADBB1798-CCB4-4DF0-A19F-15F749439E2A}"/>
  </bookViews>
  <sheets>
    <sheet name="WENN() - 1" sheetId="1" r:id="rId1"/>
    <sheet name="WENN() - 2" sheetId="2" r:id="rId2"/>
    <sheet name="WENN() - 3" sheetId="4" r:id="rId3"/>
    <sheet name="Produktübersicht" sheetId="5" r:id="rId4"/>
  </sheets>
  <definedNames>
    <definedName name="Produktübersicht">Produktübersicht!$A$6:$G$31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4" l="1"/>
  <c r="F14" i="4"/>
  <c r="F15" i="4"/>
  <c r="F16" i="4"/>
  <c r="F17" i="4"/>
  <c r="F18" i="4"/>
  <c r="F19" i="4"/>
  <c r="F20" i="4"/>
  <c r="F21" i="4"/>
  <c r="F22" i="4"/>
  <c r="E13" i="4"/>
  <c r="F13" i="4" s="1"/>
  <c r="C13" i="4"/>
  <c r="F6" i="1"/>
  <c r="F24" i="4" l="1"/>
  <c r="F25" i="4" s="1"/>
  <c r="F26" i="4" l="1"/>
  <c r="F27" i="4" s="1"/>
</calcChain>
</file>

<file path=xl/sharedStrings.xml><?xml version="1.0" encoding="utf-8"?>
<sst xmlns="http://schemas.openxmlformats.org/spreadsheetml/2006/main" count="217" uniqueCount="73">
  <si>
    <t>Tag</t>
  </si>
  <si>
    <t>Protokollführer</t>
  </si>
  <si>
    <t>Chef</t>
  </si>
  <si>
    <t>Umsatzvorgabe</t>
  </si>
  <si>
    <t>Erreichter Umsatz</t>
  </si>
  <si>
    <t>Abweichung</t>
  </si>
  <si>
    <t>Bentler</t>
  </si>
  <si>
    <t>Da</t>
  </si>
  <si>
    <t>Sellmann</t>
  </si>
  <si>
    <t>Hilse</t>
  </si>
  <si>
    <t>Freitagssitzung</t>
  </si>
  <si>
    <t>Prämienberechnung</t>
  </si>
  <si>
    <t>Umsatz</t>
  </si>
  <si>
    <t>Umsatzbeteiligung</t>
  </si>
  <si>
    <t>Prämie</t>
  </si>
  <si>
    <t>Andersen</t>
  </si>
  <si>
    <t>größer als</t>
  </si>
  <si>
    <t>in %</t>
  </si>
  <si>
    <t>Gotthardt</t>
  </si>
  <si>
    <t>Hansen</t>
  </si>
  <si>
    <t>sonst</t>
  </si>
  <si>
    <t>Knoll</t>
  </si>
  <si>
    <t>Meyersen</t>
  </si>
  <si>
    <t>Vertriebsmitarbeiter</t>
  </si>
  <si>
    <t>Umsatzliste</t>
  </si>
  <si>
    <t>Prämienmodell</t>
  </si>
  <si>
    <t>Matrixfunktionen</t>
  </si>
  <si>
    <t>Barverkaufsrechnung Mitarbeiter (Vorlag)</t>
  </si>
  <si>
    <t>Kunde:</t>
  </si>
  <si>
    <t>Datum:</t>
  </si>
  <si>
    <t>Rechnungs-Nr.:</t>
  </si>
  <si>
    <t>Position</t>
  </si>
  <si>
    <t>Leuchten-Nr.</t>
  </si>
  <si>
    <t>Serienname</t>
  </si>
  <si>
    <t>Menge</t>
  </si>
  <si>
    <t>Einzelpreis</t>
  </si>
  <si>
    <t>Gesamtpreis</t>
  </si>
  <si>
    <t>Zwischensumme</t>
  </si>
  <si>
    <t>Rabatt</t>
  </si>
  <si>
    <t>Netto</t>
  </si>
  <si>
    <t>MwSt</t>
  </si>
  <si>
    <t>Rechnungsbetrag</t>
  </si>
  <si>
    <t>Produktübersicht</t>
  </si>
  <si>
    <t>LeuchtenNr</t>
  </si>
  <si>
    <t>NettoPreis</t>
  </si>
  <si>
    <t>Leuchtenart</t>
  </si>
  <si>
    <t>Lampenart</t>
  </si>
  <si>
    <t>Farbpalette</t>
  </si>
  <si>
    <t>GewichtKG</t>
  </si>
  <si>
    <t>Orion</t>
  </si>
  <si>
    <t>Innenleuchte</t>
  </si>
  <si>
    <t>Leuchtstoff</t>
  </si>
  <si>
    <t>Standard</t>
  </si>
  <si>
    <t>Unistrahler</t>
  </si>
  <si>
    <t>Halogen</t>
  </si>
  <si>
    <t>AGL</t>
  </si>
  <si>
    <t>Halogenstrahler</t>
  </si>
  <si>
    <t>Grau</t>
  </si>
  <si>
    <t>Alle</t>
  </si>
  <si>
    <t>Tasso</t>
  </si>
  <si>
    <t>Außenleuchte</t>
  </si>
  <si>
    <t>HSE</t>
  </si>
  <si>
    <t>Sirius</t>
  </si>
  <si>
    <t>HIT</t>
  </si>
  <si>
    <t>Ronda</t>
  </si>
  <si>
    <t>Trovara</t>
  </si>
  <si>
    <t>Sonderleuchte</t>
  </si>
  <si>
    <t>Gotland</t>
  </si>
  <si>
    <t>HME</t>
  </si>
  <si>
    <t>Sebta</t>
  </si>
  <si>
    <t>Ventos</t>
  </si>
  <si>
    <t>Trapez 1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</si>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</sst>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</borders>
  <cellStyleXfs count="9">
    <xf numFmtId="0" fontId="0" fillId="0" borderId="0"/>
    <xf numFmtId="0" fontId="1" fillId="0" borderId="0"/>
    <xf numFmtId="0" fontId="2" fillId="5" borderId="7" applyNumberFormat="0" applyFont="0" applyAlignment="0" applyProtection="0"/>
    <xf numFmtId="0" fontId="3" fillId="0" borderId="0"/>
    <xf numFmtId="4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4" fillId="3" borderId="5" applyNumberFormat="0" applyFont="0" applyAlignment="0" applyProtection="0"/>
    <xf numFmtId="0" fontId="4" fillId="2" borderId="5" applyNumberFormat="0" applyFont="0" applyAlignment="0" applyProtection="0"/>
    <xf numFmtId="0" fontId="4" fillId="4" borderId="6" applyNumberFormat="0" applyAlignment="0" applyProtection="0"/>
  </cellStyleXfs>
  <cellXfs count="34">
    <xf numFmtId="0" fontId="0" fillId="0" borderId="0" xfId="0"/>
    <xf numFmtId="44" fontId="0" fillId="2" borderId="5" xfId="7" applyNumberFormat="1" applyFont="1"/>
    <xf numFmtId="0" fontId="1" fillId="0" borderId="0" xfId="1"/>
    <xf numFmtId="0" fontId="2" fillId="5" borderId="7" xfId="2"/>
    <xf numFmtId="14" fontId="0" fillId="0" borderId="0" xfId="0" applyNumberFormat="1"/>
    <xf numFmtId="44" fontId="4" fillId="0" borderId="0" xfId="4" applyFont="1"/>
    <xf numFmtId="44" fontId="0" fillId="0" borderId="0" xfId="4" applyFont="1"/>
    <xf numFmtId="164" fontId="0" fillId="0" borderId="0" xfId="4" applyNumberFormat="1" applyFont="1"/>
    <xf numFmtId="9" fontId="0" fillId="0" borderId="0" xfId="0" applyNumberFormat="1"/>
    <xf numFmtId="0" fontId="3" fillId="0" borderId="0" xfId="3"/>
    <xf numFmtId="0" fontId="0" fillId="0" borderId="1" xfId="0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0" fillId="0" borderId="4" xfId="0" applyBorder="1"/>
    <xf numFmtId="4" fontId="0" fillId="0" borderId="0" xfId="0" applyNumberFormat="1"/>
    <xf numFmtId="0" fontId="2" fillId="5" borderId="7" xfId="2" applyNumberFormat="1" applyFont="1"/>
    <xf numFmtId="44" fontId="0" fillId="3" borderId="5" xfId="6" applyNumberFormat="1" applyFont="1"/>
    <xf numFmtId="164" fontId="0" fillId="3" borderId="5" xfId="6" applyNumberFormat="1" applyFont="1"/>
    <xf numFmtId="164" fontId="0" fillId="3" borderId="9" xfId="6" applyNumberFormat="1" applyFont="1" applyBorder="1"/>
    <xf numFmtId="164" fontId="0" fillId="3" borderId="8" xfId="6" applyNumberFormat="1" applyFont="1" applyBorder="1"/>
    <xf numFmtId="164" fontId="0" fillId="2" borderId="5" xfId="7" applyNumberFormat="1" applyFont="1"/>
    <xf numFmtId="9" fontId="0" fillId="2" borderId="5" xfId="7" applyNumberFormat="1" applyFont="1"/>
    <xf numFmtId="0" fontId="2" fillId="2" borderId="5" xfId="7" applyFont="1" applyAlignment="1">
      <alignment horizontal="right"/>
    </xf>
    <xf numFmtId="0" fontId="0" fillId="2" borderId="5" xfId="7" applyFont="1"/>
    <xf numFmtId="0" fontId="2" fillId="3" borderId="5" xfId="6" applyFont="1"/>
    <xf numFmtId="44" fontId="2" fillId="3" borderId="5" xfId="6" applyNumberFormat="1" applyFont="1" applyAlignment="1">
      <alignment horizontal="right"/>
    </xf>
    <xf numFmtId="165" fontId="2" fillId="3" borderId="5" xfId="6" applyNumberFormat="1" applyFont="1" applyAlignment="1">
      <alignment horizontal="right"/>
    </xf>
    <xf numFmtId="44" fontId="5" fillId="3" borderId="5" xfId="6" applyNumberFormat="1" applyFont="1"/>
    <xf numFmtId="44" fontId="0" fillId="3" borderId="9" xfId="6" applyNumberFormat="1" applyFont="1" applyBorder="1"/>
    <xf numFmtId="44" fontId="2" fillId="3" borderId="8" xfId="6" applyNumberFormat="1" applyFont="1" applyBorder="1"/>
    <xf numFmtId="44" fontId="0" fillId="3" borderId="10" xfId="6" applyNumberFormat="1" applyFont="1" applyBorder="1"/>
    <xf numFmtId="0" fontId="2" fillId="5" borderId="7" xfId="2" applyFont="1" applyAlignment="1">
      <alignment horizontal="right"/>
    </xf>
    <xf numFmtId="0" fontId="2" fillId="5" borderId="7" xfId="2" applyFont="1"/>
    <xf numFmtId="0" fontId="6" fillId="5" borderId="7" xfId="2" applyFont="1"/>
  </cellXfs>
  <cellStyles count="9">
    <cellStyle name="Aufgabenstellung" xfId="5" xr:uid="{02A5DD29-8946-44FE-AE76-41BF6261EB37}"/>
    <cellStyle name="Berechnen" xfId="6" xr:uid="{8A8F80DA-76E1-4FA9-903C-5E6A3BDA400E}"/>
    <cellStyle name="Eingaben" xfId="7" xr:uid="{079ECF32-408B-43D9-AEED-A41513C605CD}"/>
    <cellStyle name="Hinweis" xfId="8" xr:uid="{503E4EF4-2483-446B-9F01-F609B1FA0C4A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F57"/>
  <sheetViews>
    <sheetView tabSelected="1" workbookViewId="0">
      <selection activeCell="J9" sqref="J9"/>
    </sheetView>
  </sheetViews>
  <sheetFormatPr baseColWidth="10" defaultRowHeight="14.4" x14ac:dyDescent="0.3"/>
  <cols>
    <col min="2" max="2" width="13.88671875" bestFit="1" customWidth="1"/>
    <col min="4" max="4" width="17.33203125" customWidth="1"/>
    <col min="5" max="5" width="15.77734375" bestFit="1" customWidth="1"/>
    <col min="6" max="6" width="14.44140625" customWidth="1"/>
  </cols>
  <sheetData>
    <row r="1" spans="1:6" ht="21" x14ac:dyDescent="0.4">
      <c r="A1" s="2" t="s">
        <v>10</v>
      </c>
    </row>
    <row r="5" spans="1:6" ht="15" thickBot="1" x14ac:dyDescent="0.35">
      <c r="A5" s="3" t="s">
        <v>0</v>
      </c>
      <c r="B5" s="3" t="s">
        <v>1</v>
      </c>
      <c r="C5" s="3" t="s">
        <v>2</v>
      </c>
      <c r="D5" s="3" t="s">
        <v>3</v>
      </c>
      <c r="E5" s="15" t="s">
        <v>4</v>
      </c>
      <c r="F5" s="3" t="s">
        <v>5</v>
      </c>
    </row>
    <row r="6" spans="1:6" x14ac:dyDescent="0.3">
      <c r="A6" s="4">
        <v>44568</v>
      </c>
      <c r="B6" t="s">
        <v>6</v>
      </c>
      <c r="C6" t="s">
        <v>7</v>
      </c>
      <c r="D6" s="5">
        <v>10000</v>
      </c>
      <c r="E6" s="1">
        <v>9500</v>
      </c>
      <c r="F6" s="16">
        <f>E6-D6</f>
        <v>-500</v>
      </c>
    </row>
    <row r="7" spans="1:6" x14ac:dyDescent="0.3">
      <c r="A7" s="4">
        <v>44575</v>
      </c>
      <c r="B7" t="s">
        <v>8</v>
      </c>
      <c r="D7" s="6">
        <v>20000</v>
      </c>
      <c r="E7" s="1"/>
      <c r="F7" s="16"/>
    </row>
    <row r="8" spans="1:6" x14ac:dyDescent="0.3">
      <c r="A8" s="4">
        <v>44582</v>
      </c>
      <c r="B8" t="s">
        <v>9</v>
      </c>
      <c r="D8" s="5">
        <v>30000</v>
      </c>
      <c r="E8" s="1"/>
      <c r="F8" s="16"/>
    </row>
    <row r="9" spans="1:6" x14ac:dyDescent="0.3">
      <c r="A9" s="4">
        <v>44589</v>
      </c>
      <c r="B9" t="s">
        <v>6</v>
      </c>
      <c r="D9" s="6">
        <v>40000</v>
      </c>
      <c r="E9" s="1"/>
      <c r="F9" s="16"/>
    </row>
    <row r="10" spans="1:6" x14ac:dyDescent="0.3">
      <c r="A10" s="4">
        <v>44596</v>
      </c>
      <c r="B10" t="s">
        <v>8</v>
      </c>
      <c r="C10" t="s">
        <v>7</v>
      </c>
      <c r="D10" s="5">
        <v>50000</v>
      </c>
      <c r="E10" s="1"/>
      <c r="F10" s="16"/>
    </row>
    <row r="11" spans="1:6" x14ac:dyDescent="0.3">
      <c r="A11" s="4">
        <v>44603</v>
      </c>
      <c r="B11" t="s">
        <v>9</v>
      </c>
      <c r="D11" s="6">
        <v>60000</v>
      </c>
      <c r="E11" s="1"/>
      <c r="F11" s="16"/>
    </row>
    <row r="12" spans="1:6" x14ac:dyDescent="0.3">
      <c r="A12" s="4">
        <v>44610</v>
      </c>
      <c r="B12" t="s">
        <v>6</v>
      </c>
      <c r="D12" s="5">
        <v>70000</v>
      </c>
      <c r="E12" s="1"/>
      <c r="F12" s="16"/>
    </row>
    <row r="13" spans="1:6" x14ac:dyDescent="0.3">
      <c r="A13" s="4">
        <v>44617</v>
      </c>
      <c r="B13" t="s">
        <v>8</v>
      </c>
      <c r="D13" s="6">
        <v>80000</v>
      </c>
      <c r="E13" s="1"/>
      <c r="F13" s="16"/>
    </row>
    <row r="14" spans="1:6" x14ac:dyDescent="0.3">
      <c r="A14" s="4">
        <v>44624</v>
      </c>
      <c r="B14" t="s">
        <v>9</v>
      </c>
      <c r="C14" t="s">
        <v>7</v>
      </c>
      <c r="D14" s="5">
        <v>90000</v>
      </c>
      <c r="E14" s="1"/>
      <c r="F14" s="16"/>
    </row>
    <row r="15" spans="1:6" x14ac:dyDescent="0.3">
      <c r="A15" s="4">
        <v>44631</v>
      </c>
      <c r="B15" t="s">
        <v>6</v>
      </c>
      <c r="D15" s="6">
        <v>100000</v>
      </c>
      <c r="E15" s="1"/>
      <c r="F15" s="16"/>
    </row>
    <row r="16" spans="1:6" x14ac:dyDescent="0.3">
      <c r="A16" s="4">
        <v>44638</v>
      </c>
      <c r="B16" t="s">
        <v>8</v>
      </c>
      <c r="D16" s="5">
        <v>110000</v>
      </c>
      <c r="E16" s="1"/>
      <c r="F16" s="16"/>
    </row>
    <row r="17" spans="1:6" x14ac:dyDescent="0.3">
      <c r="A17" s="4">
        <v>44645</v>
      </c>
      <c r="B17" t="s">
        <v>9</v>
      </c>
      <c r="D17" s="6">
        <v>120000</v>
      </c>
      <c r="E17" s="1"/>
      <c r="F17" s="16"/>
    </row>
    <row r="18" spans="1:6" x14ac:dyDescent="0.3">
      <c r="A18" s="4">
        <v>44652</v>
      </c>
      <c r="B18" t="s">
        <v>6</v>
      </c>
      <c r="C18" t="s">
        <v>7</v>
      </c>
      <c r="D18" s="5">
        <v>130000</v>
      </c>
      <c r="E18" s="1"/>
      <c r="F18" s="16"/>
    </row>
    <row r="19" spans="1:6" x14ac:dyDescent="0.3">
      <c r="A19" s="4">
        <v>44659</v>
      </c>
      <c r="B19" t="s">
        <v>8</v>
      </c>
      <c r="D19" s="6">
        <v>140000</v>
      </c>
      <c r="E19" s="1"/>
      <c r="F19" s="16"/>
    </row>
    <row r="20" spans="1:6" x14ac:dyDescent="0.3">
      <c r="A20" s="4">
        <v>44666</v>
      </c>
      <c r="B20" t="s">
        <v>9</v>
      </c>
      <c r="D20" s="5">
        <v>150000</v>
      </c>
      <c r="E20" s="1"/>
      <c r="F20" s="16"/>
    </row>
    <row r="21" spans="1:6" x14ac:dyDescent="0.3">
      <c r="A21" s="4">
        <v>44673</v>
      </c>
      <c r="B21" t="s">
        <v>6</v>
      </c>
      <c r="D21" s="6">
        <v>160000</v>
      </c>
      <c r="E21" s="1"/>
      <c r="F21" s="16"/>
    </row>
    <row r="22" spans="1:6" x14ac:dyDescent="0.3">
      <c r="A22" s="4">
        <v>44680</v>
      </c>
      <c r="B22" t="s">
        <v>8</v>
      </c>
      <c r="C22" t="s">
        <v>7</v>
      </c>
      <c r="D22" s="5">
        <v>170000</v>
      </c>
      <c r="E22" s="1"/>
      <c r="F22" s="16"/>
    </row>
    <row r="23" spans="1:6" x14ac:dyDescent="0.3">
      <c r="A23" s="4">
        <v>44687</v>
      </c>
      <c r="B23" t="s">
        <v>9</v>
      </c>
      <c r="D23" s="6">
        <v>180000</v>
      </c>
      <c r="E23" s="1"/>
      <c r="F23" s="16"/>
    </row>
    <row r="24" spans="1:6" x14ac:dyDescent="0.3">
      <c r="A24" s="4">
        <v>44694</v>
      </c>
      <c r="B24" t="s">
        <v>6</v>
      </c>
      <c r="D24" s="5">
        <v>190000</v>
      </c>
      <c r="E24" s="1"/>
      <c r="F24" s="16"/>
    </row>
    <row r="25" spans="1:6" x14ac:dyDescent="0.3">
      <c r="A25" s="4">
        <v>44701</v>
      </c>
      <c r="B25" t="s">
        <v>8</v>
      </c>
      <c r="D25" s="6">
        <v>200000</v>
      </c>
      <c r="E25" s="1"/>
      <c r="F25" s="16"/>
    </row>
    <row r="26" spans="1:6" x14ac:dyDescent="0.3">
      <c r="A26" s="4">
        <v>44708</v>
      </c>
      <c r="B26" t="s">
        <v>9</v>
      </c>
      <c r="C26" t="s">
        <v>7</v>
      </c>
      <c r="D26" s="5">
        <v>210000</v>
      </c>
      <c r="E26" s="1"/>
      <c r="F26" s="16"/>
    </row>
    <row r="27" spans="1:6" x14ac:dyDescent="0.3">
      <c r="A27" s="4">
        <v>44715</v>
      </c>
      <c r="B27" t="s">
        <v>6</v>
      </c>
      <c r="D27" s="6">
        <v>220000</v>
      </c>
      <c r="E27" s="1"/>
      <c r="F27" s="16"/>
    </row>
    <row r="28" spans="1:6" x14ac:dyDescent="0.3">
      <c r="A28" s="4">
        <v>44722</v>
      </c>
      <c r="B28" t="s">
        <v>8</v>
      </c>
      <c r="D28" s="5">
        <v>230000</v>
      </c>
      <c r="E28" s="1"/>
      <c r="F28" s="16"/>
    </row>
    <row r="29" spans="1:6" x14ac:dyDescent="0.3">
      <c r="A29" s="4">
        <v>44729</v>
      </c>
      <c r="B29" t="s">
        <v>9</v>
      </c>
      <c r="D29" s="6">
        <v>240000</v>
      </c>
      <c r="E29" s="1"/>
      <c r="F29" s="16"/>
    </row>
    <row r="30" spans="1:6" x14ac:dyDescent="0.3">
      <c r="A30" s="4">
        <v>44736</v>
      </c>
      <c r="B30" t="s">
        <v>6</v>
      </c>
      <c r="C30" t="s">
        <v>7</v>
      </c>
      <c r="D30" s="5">
        <v>250000</v>
      </c>
      <c r="E30" s="1"/>
      <c r="F30" s="16"/>
    </row>
    <row r="31" spans="1:6" x14ac:dyDescent="0.3">
      <c r="A31" s="4">
        <v>44743</v>
      </c>
      <c r="B31" t="s">
        <v>8</v>
      </c>
      <c r="D31" s="6">
        <v>260000</v>
      </c>
      <c r="E31" s="1"/>
      <c r="F31" s="16"/>
    </row>
    <row r="32" spans="1:6" x14ac:dyDescent="0.3">
      <c r="A32" s="4">
        <v>44750</v>
      </c>
      <c r="B32" t="s">
        <v>9</v>
      </c>
      <c r="D32" s="5">
        <v>270000</v>
      </c>
      <c r="E32" s="1"/>
      <c r="F32" s="16"/>
    </row>
    <row r="33" spans="1:6" x14ac:dyDescent="0.3">
      <c r="A33" s="4">
        <v>44757</v>
      </c>
      <c r="B33" t="s">
        <v>6</v>
      </c>
      <c r="D33" s="6">
        <v>280000</v>
      </c>
      <c r="E33" s="1"/>
      <c r="F33" s="16"/>
    </row>
    <row r="34" spans="1:6" x14ac:dyDescent="0.3">
      <c r="A34" s="4">
        <v>44764</v>
      </c>
      <c r="B34" t="s">
        <v>8</v>
      </c>
      <c r="C34" t="s">
        <v>7</v>
      </c>
      <c r="D34" s="5">
        <v>290000</v>
      </c>
      <c r="E34" s="1"/>
      <c r="F34" s="16"/>
    </row>
    <row r="35" spans="1:6" x14ac:dyDescent="0.3">
      <c r="A35" s="4">
        <v>44771</v>
      </c>
      <c r="B35" t="s">
        <v>9</v>
      </c>
      <c r="D35" s="6">
        <v>300000</v>
      </c>
      <c r="E35" s="1"/>
      <c r="F35" s="16"/>
    </row>
    <row r="36" spans="1:6" x14ac:dyDescent="0.3">
      <c r="A36" s="4">
        <v>44778</v>
      </c>
      <c r="B36" t="s">
        <v>6</v>
      </c>
      <c r="D36" s="5">
        <v>310000</v>
      </c>
      <c r="E36" s="1"/>
      <c r="F36" s="16"/>
    </row>
    <row r="37" spans="1:6" x14ac:dyDescent="0.3">
      <c r="A37" s="4">
        <v>44785</v>
      </c>
      <c r="B37" t="s">
        <v>8</v>
      </c>
      <c r="D37" s="6">
        <v>320000</v>
      </c>
      <c r="E37" s="1"/>
      <c r="F37" s="16"/>
    </row>
    <row r="38" spans="1:6" x14ac:dyDescent="0.3">
      <c r="A38" s="4">
        <v>44792</v>
      </c>
      <c r="B38" t="s">
        <v>9</v>
      </c>
      <c r="C38" t="s">
        <v>7</v>
      </c>
      <c r="D38" s="5">
        <v>330000</v>
      </c>
      <c r="E38" s="1"/>
      <c r="F38" s="16"/>
    </row>
    <row r="39" spans="1:6" x14ac:dyDescent="0.3">
      <c r="A39" s="4">
        <v>44799</v>
      </c>
      <c r="B39" t="s">
        <v>6</v>
      </c>
      <c r="D39" s="6">
        <v>340000</v>
      </c>
      <c r="E39" s="1"/>
      <c r="F39" s="16"/>
    </row>
    <row r="40" spans="1:6" x14ac:dyDescent="0.3">
      <c r="A40" s="4">
        <v>44806</v>
      </c>
      <c r="B40" t="s">
        <v>8</v>
      </c>
      <c r="D40" s="5">
        <v>350000</v>
      </c>
      <c r="E40" s="1"/>
      <c r="F40" s="16"/>
    </row>
    <row r="41" spans="1:6" x14ac:dyDescent="0.3">
      <c r="A41" s="4">
        <v>44813</v>
      </c>
      <c r="B41" t="s">
        <v>9</v>
      </c>
      <c r="D41" s="6">
        <v>360000</v>
      </c>
      <c r="E41" s="1"/>
      <c r="F41" s="16"/>
    </row>
    <row r="42" spans="1:6" x14ac:dyDescent="0.3">
      <c r="A42" s="4">
        <v>44820</v>
      </c>
      <c r="B42" t="s">
        <v>6</v>
      </c>
      <c r="C42" t="s">
        <v>7</v>
      </c>
      <c r="D42" s="5">
        <v>370000</v>
      </c>
      <c r="E42" s="1"/>
      <c r="F42" s="16"/>
    </row>
    <row r="43" spans="1:6" x14ac:dyDescent="0.3">
      <c r="A43" s="4">
        <v>44827</v>
      </c>
      <c r="B43" t="s">
        <v>8</v>
      </c>
      <c r="D43" s="6">
        <v>380000</v>
      </c>
      <c r="E43" s="1"/>
      <c r="F43" s="16"/>
    </row>
    <row r="44" spans="1:6" x14ac:dyDescent="0.3">
      <c r="A44" s="4">
        <v>44834</v>
      </c>
      <c r="B44" t="s">
        <v>9</v>
      </c>
      <c r="D44" s="5">
        <v>390000</v>
      </c>
      <c r="E44" s="1"/>
      <c r="F44" s="16"/>
    </row>
    <row r="45" spans="1:6" x14ac:dyDescent="0.3">
      <c r="A45" s="4">
        <v>44841</v>
      </c>
      <c r="B45" t="s">
        <v>6</v>
      </c>
      <c r="D45" s="6">
        <v>400000</v>
      </c>
      <c r="E45" s="1"/>
      <c r="F45" s="16"/>
    </row>
    <row r="46" spans="1:6" x14ac:dyDescent="0.3">
      <c r="A46" s="4">
        <v>44848</v>
      </c>
      <c r="B46" t="s">
        <v>8</v>
      </c>
      <c r="C46" t="s">
        <v>7</v>
      </c>
      <c r="D46" s="5">
        <v>410000</v>
      </c>
      <c r="E46" s="1"/>
      <c r="F46" s="16"/>
    </row>
    <row r="47" spans="1:6" x14ac:dyDescent="0.3">
      <c r="A47" s="4">
        <v>44855</v>
      </c>
      <c r="B47" t="s">
        <v>9</v>
      </c>
      <c r="D47" s="6">
        <v>420000</v>
      </c>
      <c r="E47" s="1"/>
      <c r="F47" s="16"/>
    </row>
    <row r="48" spans="1:6" x14ac:dyDescent="0.3">
      <c r="A48" s="4">
        <v>44862</v>
      </c>
      <c r="B48" t="s">
        <v>6</v>
      </c>
      <c r="D48" s="5">
        <v>430000</v>
      </c>
      <c r="E48" s="1"/>
      <c r="F48" s="16"/>
    </row>
    <row r="49" spans="1:6" x14ac:dyDescent="0.3">
      <c r="A49" s="4">
        <v>44869</v>
      </c>
      <c r="B49" t="s">
        <v>8</v>
      </c>
      <c r="D49" s="6">
        <v>440000</v>
      </c>
      <c r="E49" s="1"/>
      <c r="F49" s="16"/>
    </row>
    <row r="50" spans="1:6" x14ac:dyDescent="0.3">
      <c r="A50" s="4">
        <v>44876</v>
      </c>
      <c r="B50" t="s">
        <v>9</v>
      </c>
      <c r="C50" t="s">
        <v>7</v>
      </c>
      <c r="D50" s="5">
        <v>450000</v>
      </c>
      <c r="E50" s="1"/>
      <c r="F50" s="16"/>
    </row>
    <row r="51" spans="1:6" x14ac:dyDescent="0.3">
      <c r="A51" s="4">
        <v>44883</v>
      </c>
      <c r="B51" t="s">
        <v>6</v>
      </c>
      <c r="D51" s="6">
        <v>460000</v>
      </c>
      <c r="E51" s="1"/>
      <c r="F51" s="16"/>
    </row>
    <row r="52" spans="1:6" x14ac:dyDescent="0.3">
      <c r="A52" s="4">
        <v>44890</v>
      </c>
      <c r="B52" t="s">
        <v>8</v>
      </c>
      <c r="D52" s="5">
        <v>470000</v>
      </c>
      <c r="E52" s="1"/>
      <c r="F52" s="16"/>
    </row>
    <row r="53" spans="1:6" x14ac:dyDescent="0.3">
      <c r="A53" s="4">
        <v>44897</v>
      </c>
      <c r="B53" t="s">
        <v>9</v>
      </c>
      <c r="D53" s="6">
        <v>480000</v>
      </c>
      <c r="E53" s="1"/>
      <c r="F53" s="16"/>
    </row>
    <row r="54" spans="1:6" x14ac:dyDescent="0.3">
      <c r="A54" s="4">
        <v>44904</v>
      </c>
      <c r="B54" t="s">
        <v>6</v>
      </c>
      <c r="C54" t="s">
        <v>7</v>
      </c>
      <c r="D54" s="5">
        <v>490000</v>
      </c>
      <c r="E54" s="1"/>
      <c r="F54" s="16"/>
    </row>
    <row r="55" spans="1:6" x14ac:dyDescent="0.3">
      <c r="A55" s="4">
        <v>44911</v>
      </c>
      <c r="B55" t="s">
        <v>8</v>
      </c>
      <c r="D55" s="6">
        <v>500000</v>
      </c>
      <c r="E55" s="1"/>
      <c r="F55" s="16"/>
    </row>
    <row r="56" spans="1:6" x14ac:dyDescent="0.3">
      <c r="A56" s="4">
        <v>44918</v>
      </c>
      <c r="B56" t="s">
        <v>9</v>
      </c>
      <c r="D56" s="5">
        <v>510000</v>
      </c>
      <c r="E56" s="1"/>
      <c r="F56" s="16"/>
    </row>
    <row r="57" spans="1:6" x14ac:dyDescent="0.3">
      <c r="A57" s="4">
        <v>44925</v>
      </c>
      <c r="B57" t="s">
        <v>6</v>
      </c>
      <c r="D57" s="6">
        <v>520000</v>
      </c>
      <c r="E57" s="1"/>
      <c r="F57" s="16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5B4B1-CDF9-4817-880E-0F8F4A5A4D79}">
  <dimension ref="A1:F12"/>
  <sheetViews>
    <sheetView workbookViewId="0">
      <selection activeCell="H15" sqref="H15"/>
    </sheetView>
  </sheetViews>
  <sheetFormatPr baseColWidth="10" defaultRowHeight="14.4" x14ac:dyDescent="0.3"/>
  <cols>
    <col min="1" max="1" width="20.21875" customWidth="1"/>
    <col min="2" max="2" width="16" customWidth="1"/>
    <col min="3" max="3" width="18.33203125" customWidth="1"/>
    <col min="5" max="5" width="15.77734375" customWidth="1"/>
  </cols>
  <sheetData>
    <row r="1" spans="1:6" ht="21" x14ac:dyDescent="0.4">
      <c r="A1" s="2" t="s">
        <v>11</v>
      </c>
    </row>
    <row r="3" spans="1:6" ht="15.6" x14ac:dyDescent="0.3">
      <c r="A3" s="9" t="s">
        <v>24</v>
      </c>
      <c r="E3" s="9" t="s">
        <v>25</v>
      </c>
    </row>
    <row r="5" spans="1:6" ht="15" thickBot="1" x14ac:dyDescent="0.35">
      <c r="A5" s="3" t="s">
        <v>23</v>
      </c>
      <c r="B5" s="3" t="s">
        <v>12</v>
      </c>
      <c r="C5" s="3" t="s">
        <v>13</v>
      </c>
      <c r="E5" s="3" t="s">
        <v>12</v>
      </c>
      <c r="F5" s="3" t="s">
        <v>14</v>
      </c>
    </row>
    <row r="6" spans="1:6" x14ac:dyDescent="0.3">
      <c r="A6" t="s">
        <v>15</v>
      </c>
      <c r="B6" s="7">
        <v>125000</v>
      </c>
      <c r="C6" s="17"/>
      <c r="E6" t="s">
        <v>16</v>
      </c>
      <c r="F6" t="s">
        <v>17</v>
      </c>
    </row>
    <row r="7" spans="1:6" x14ac:dyDescent="0.3">
      <c r="A7" t="s">
        <v>18</v>
      </c>
      <c r="B7" s="7">
        <v>150000</v>
      </c>
      <c r="C7" s="17"/>
      <c r="E7" s="20">
        <v>125000</v>
      </c>
      <c r="F7" s="21">
        <v>0.05</v>
      </c>
    </row>
    <row r="8" spans="1:6" x14ac:dyDescent="0.3">
      <c r="A8" t="s">
        <v>19</v>
      </c>
      <c r="B8" s="7">
        <v>130000</v>
      </c>
      <c r="C8" s="17"/>
      <c r="E8" t="s">
        <v>20</v>
      </c>
      <c r="F8" s="21">
        <v>0.02</v>
      </c>
    </row>
    <row r="9" spans="1:6" x14ac:dyDescent="0.3">
      <c r="A9" t="s">
        <v>21</v>
      </c>
      <c r="B9" s="7">
        <v>99000</v>
      </c>
      <c r="C9" s="17"/>
    </row>
    <row r="10" spans="1:6" x14ac:dyDescent="0.3">
      <c r="A10" t="s">
        <v>22</v>
      </c>
      <c r="B10" s="7">
        <v>144000</v>
      </c>
      <c r="C10" s="18"/>
    </row>
    <row r="11" spans="1:6" ht="15" thickBot="1" x14ac:dyDescent="0.35">
      <c r="A11" s="13" t="s">
        <v>72</v>
      </c>
      <c r="B11" s="13"/>
      <c r="C11" s="19"/>
    </row>
    <row r="12" spans="1:6" ht="15" thickTop="1" x14ac:dyDescent="0.3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0C8AB-7CF3-458F-836D-0AE2C52DF115}">
  <dimension ref="A1:F28"/>
  <sheetViews>
    <sheetView workbookViewId="0">
      <selection activeCell="H24" sqref="H24"/>
    </sheetView>
  </sheetViews>
  <sheetFormatPr baseColWidth="10" defaultRowHeight="14.4" x14ac:dyDescent="0.3"/>
  <cols>
    <col min="1" max="1" width="15" customWidth="1"/>
    <col min="2" max="2" width="16.21875" customWidth="1"/>
    <col min="5" max="5" width="17.21875" customWidth="1"/>
  </cols>
  <sheetData>
    <row r="1" spans="1:6" ht="21" x14ac:dyDescent="0.4">
      <c r="A1" s="2" t="s">
        <v>26</v>
      </c>
    </row>
    <row r="3" spans="1:6" ht="15.6" x14ac:dyDescent="0.3">
      <c r="A3" s="9" t="s">
        <v>27</v>
      </c>
    </row>
    <row r="5" spans="1:6" x14ac:dyDescent="0.3">
      <c r="A5" t="s">
        <v>28</v>
      </c>
      <c r="B5" s="10"/>
    </row>
    <row r="6" spans="1:6" x14ac:dyDescent="0.3">
      <c r="A6" t="s">
        <v>29</v>
      </c>
      <c r="B6" s="11"/>
    </row>
    <row r="7" spans="1:6" x14ac:dyDescent="0.3">
      <c r="A7" t="s">
        <v>30</v>
      </c>
      <c r="B7" s="12"/>
    </row>
    <row r="12" spans="1:6" ht="15" thickBot="1" x14ac:dyDescent="0.35">
      <c r="A12" s="31" t="s">
        <v>31</v>
      </c>
      <c r="B12" s="31" t="s">
        <v>32</v>
      </c>
      <c r="C12" s="32" t="s">
        <v>33</v>
      </c>
      <c r="D12" s="31" t="s">
        <v>34</v>
      </c>
      <c r="E12" s="31" t="s">
        <v>35</v>
      </c>
      <c r="F12" s="31" t="s">
        <v>36</v>
      </c>
    </row>
    <row r="13" spans="1:6" x14ac:dyDescent="0.3">
      <c r="A13" s="22">
        <v>1</v>
      </c>
      <c r="B13" s="22">
        <v>10110</v>
      </c>
      <c r="C13" s="24" t="str">
        <f>VLOOKUP(B13,Produktübersicht,2,FALSE)</f>
        <v>Orion</v>
      </c>
      <c r="D13" s="22">
        <v>2</v>
      </c>
      <c r="E13" s="25">
        <f>VLOOKUP(B13,Produktübersicht,3)</f>
        <v>300</v>
      </c>
      <c r="F13" s="16">
        <f t="shared" ref="F13:F22" si="0">D13*E13</f>
        <v>600</v>
      </c>
    </row>
    <row r="14" spans="1:6" x14ac:dyDescent="0.3">
      <c r="A14" s="22"/>
      <c r="B14" s="22"/>
      <c r="C14" s="24"/>
      <c r="D14" s="22"/>
      <c r="E14" s="26"/>
      <c r="F14" s="16">
        <f t="shared" si="0"/>
        <v>0</v>
      </c>
    </row>
    <row r="15" spans="1:6" x14ac:dyDescent="0.3">
      <c r="A15" s="22"/>
      <c r="B15" s="22"/>
      <c r="C15" s="24"/>
      <c r="D15" s="22"/>
      <c r="E15" s="26"/>
      <c r="F15" s="16">
        <f t="shared" si="0"/>
        <v>0</v>
      </c>
    </row>
    <row r="16" spans="1:6" x14ac:dyDescent="0.3">
      <c r="A16" s="22"/>
      <c r="B16" s="22"/>
      <c r="C16" s="24"/>
      <c r="D16" s="22"/>
      <c r="E16" s="26"/>
      <c r="F16" s="16">
        <f t="shared" si="0"/>
        <v>0</v>
      </c>
    </row>
    <row r="17" spans="1:6" x14ac:dyDescent="0.3">
      <c r="A17" s="22"/>
      <c r="B17" s="22"/>
      <c r="C17" s="24"/>
      <c r="D17" s="22"/>
      <c r="E17" s="26"/>
      <c r="F17" s="16">
        <f t="shared" si="0"/>
        <v>0</v>
      </c>
    </row>
    <row r="18" spans="1:6" x14ac:dyDescent="0.3">
      <c r="A18" s="23"/>
      <c r="B18" s="23"/>
      <c r="C18" s="24"/>
      <c r="D18" s="23"/>
      <c r="E18" s="26"/>
      <c r="F18" s="16">
        <f t="shared" si="0"/>
        <v>0</v>
      </c>
    </row>
    <row r="19" spans="1:6" x14ac:dyDescent="0.3">
      <c r="A19" s="23"/>
      <c r="B19" s="23"/>
      <c r="C19" s="24"/>
      <c r="D19" s="23"/>
      <c r="E19" s="26"/>
      <c r="F19" s="16">
        <f t="shared" si="0"/>
        <v>0</v>
      </c>
    </row>
    <row r="20" spans="1:6" x14ac:dyDescent="0.3">
      <c r="A20" s="23"/>
      <c r="B20" s="23"/>
      <c r="C20" s="24"/>
      <c r="D20" s="23"/>
      <c r="E20" s="26"/>
      <c r="F20" s="16">
        <f t="shared" si="0"/>
        <v>0</v>
      </c>
    </row>
    <row r="21" spans="1:6" x14ac:dyDescent="0.3">
      <c r="A21" s="23"/>
      <c r="B21" s="23"/>
      <c r="C21" s="24"/>
      <c r="D21" s="23"/>
      <c r="E21" s="26"/>
      <c r="F21" s="16">
        <f t="shared" si="0"/>
        <v>0</v>
      </c>
    </row>
    <row r="22" spans="1:6" x14ac:dyDescent="0.3">
      <c r="A22" s="23"/>
      <c r="B22" s="23"/>
      <c r="C22" s="24"/>
      <c r="D22" s="23"/>
      <c r="E22" s="26"/>
      <c r="F22" s="28">
        <f t="shared" si="0"/>
        <v>0</v>
      </c>
    </row>
    <row r="23" spans="1:6" x14ac:dyDescent="0.3">
      <c r="E23" t="s">
        <v>37</v>
      </c>
      <c r="F23" s="30">
        <f>SUM(F13:F22)</f>
        <v>600</v>
      </c>
    </row>
    <row r="24" spans="1:6" x14ac:dyDescent="0.3">
      <c r="D24" t="s">
        <v>38</v>
      </c>
      <c r="E24" s="8">
        <v>0.05</v>
      </c>
      <c r="F24" s="27">
        <f>F23*E24</f>
        <v>30</v>
      </c>
    </row>
    <row r="25" spans="1:6" x14ac:dyDescent="0.3">
      <c r="E25" t="s">
        <v>39</v>
      </c>
      <c r="F25" s="16">
        <f>F23-F24</f>
        <v>570</v>
      </c>
    </row>
    <row r="26" spans="1:6" x14ac:dyDescent="0.3">
      <c r="D26" t="s">
        <v>40</v>
      </c>
      <c r="E26" s="8">
        <v>0.19</v>
      </c>
      <c r="F26" s="28">
        <f>F25*E26</f>
        <v>108.3</v>
      </c>
    </row>
    <row r="27" spans="1:6" ht="15" thickBot="1" x14ac:dyDescent="0.35">
      <c r="A27" s="13"/>
      <c r="B27" s="13"/>
      <c r="C27" s="13"/>
      <c r="D27" s="13"/>
      <c r="E27" s="13" t="s">
        <v>41</v>
      </c>
      <c r="F27" s="29">
        <f>F25+F26</f>
        <v>678.3</v>
      </c>
    </row>
    <row r="28" spans="1:6" ht="15" thickTop="1" x14ac:dyDescent="0.3"/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66033-E83D-44DB-9407-4DE082E0C24D}">
  <dimension ref="A1:G31"/>
  <sheetViews>
    <sheetView workbookViewId="0">
      <selection activeCell="A5" sqref="A5:G5"/>
    </sheetView>
  </sheetViews>
  <sheetFormatPr baseColWidth="10" defaultRowHeight="14.4" x14ac:dyDescent="0.3"/>
  <cols>
    <col min="3" max="3" width="14.109375" customWidth="1"/>
  </cols>
  <sheetData>
    <row r="1" spans="1:7" ht="21" x14ac:dyDescent="0.4">
      <c r="A1" s="2" t="s">
        <v>42</v>
      </c>
    </row>
    <row r="5" spans="1:7" ht="15" thickBot="1" x14ac:dyDescent="0.35">
      <c r="A5" s="33" t="s">
        <v>43</v>
      </c>
      <c r="B5" s="33" t="s">
        <v>33</v>
      </c>
      <c r="C5" s="33" t="s">
        <v>44</v>
      </c>
      <c r="D5" s="33" t="s">
        <v>45</v>
      </c>
      <c r="E5" s="33" t="s">
        <v>46</v>
      </c>
      <c r="F5" s="33" t="s">
        <v>47</v>
      </c>
      <c r="G5" s="33" t="s">
        <v>48</v>
      </c>
    </row>
    <row r="6" spans="1:7" x14ac:dyDescent="0.3">
      <c r="A6">
        <v>10110</v>
      </c>
      <c r="B6" t="s">
        <v>49</v>
      </c>
      <c r="C6" s="6">
        <v>300</v>
      </c>
      <c r="D6" s="14" t="s">
        <v>50</v>
      </c>
      <c r="E6" t="s">
        <v>51</v>
      </c>
      <c r="F6" t="s">
        <v>52</v>
      </c>
      <c r="G6">
        <v>1.3</v>
      </c>
    </row>
    <row r="7" spans="1:7" x14ac:dyDescent="0.3">
      <c r="A7">
        <v>10112</v>
      </c>
      <c r="B7" t="s">
        <v>49</v>
      </c>
      <c r="C7" s="6">
        <v>268.75</v>
      </c>
      <c r="D7" s="14" t="s">
        <v>50</v>
      </c>
      <c r="E7" t="s">
        <v>51</v>
      </c>
      <c r="F7" t="s">
        <v>52</v>
      </c>
      <c r="G7">
        <v>1.3</v>
      </c>
    </row>
    <row r="8" spans="1:7" x14ac:dyDescent="0.3">
      <c r="A8">
        <v>10118</v>
      </c>
      <c r="B8" t="s">
        <v>49</v>
      </c>
      <c r="C8" s="6">
        <v>314.5</v>
      </c>
      <c r="D8" s="14" t="s">
        <v>50</v>
      </c>
      <c r="E8" t="s">
        <v>51</v>
      </c>
      <c r="F8" t="s">
        <v>52</v>
      </c>
      <c r="G8">
        <v>1.5</v>
      </c>
    </row>
    <row r="9" spans="1:7" x14ac:dyDescent="0.3">
      <c r="A9">
        <v>10210</v>
      </c>
      <c r="B9" t="s">
        <v>53</v>
      </c>
      <c r="C9" s="6">
        <v>456.5</v>
      </c>
      <c r="D9" s="14" t="s">
        <v>50</v>
      </c>
      <c r="E9" t="s">
        <v>51</v>
      </c>
      <c r="F9" t="s">
        <v>52</v>
      </c>
      <c r="G9">
        <v>3.5</v>
      </c>
    </row>
    <row r="10" spans="1:7" x14ac:dyDescent="0.3">
      <c r="A10">
        <v>10211</v>
      </c>
      <c r="B10" t="s">
        <v>53</v>
      </c>
      <c r="C10" s="6">
        <v>468.2</v>
      </c>
      <c r="D10" s="14" t="s">
        <v>50</v>
      </c>
      <c r="E10" t="s">
        <v>51</v>
      </c>
      <c r="F10" t="s">
        <v>52</v>
      </c>
      <c r="G10">
        <v>3.6</v>
      </c>
    </row>
    <row r="11" spans="1:7" x14ac:dyDescent="0.3">
      <c r="A11">
        <v>10215</v>
      </c>
      <c r="B11" t="s">
        <v>53</v>
      </c>
      <c r="C11" s="6">
        <v>501.6</v>
      </c>
      <c r="D11" s="14" t="s">
        <v>50</v>
      </c>
      <c r="E11" t="s">
        <v>54</v>
      </c>
      <c r="F11" t="s">
        <v>52</v>
      </c>
      <c r="G11">
        <v>3.6</v>
      </c>
    </row>
    <row r="12" spans="1:7" x14ac:dyDescent="0.3">
      <c r="A12">
        <v>10216</v>
      </c>
      <c r="B12" t="s">
        <v>53</v>
      </c>
      <c r="C12" s="6">
        <v>522.4</v>
      </c>
      <c r="D12" s="14" t="s">
        <v>50</v>
      </c>
      <c r="E12" t="s">
        <v>55</v>
      </c>
      <c r="F12" t="s">
        <v>52</v>
      </c>
      <c r="G12">
        <v>3.2</v>
      </c>
    </row>
    <row r="13" spans="1:7" x14ac:dyDescent="0.3">
      <c r="A13">
        <v>10301</v>
      </c>
      <c r="B13" t="s">
        <v>56</v>
      </c>
      <c r="C13" s="6">
        <v>134.5</v>
      </c>
      <c r="D13" s="14" t="s">
        <v>50</v>
      </c>
      <c r="E13" t="s">
        <v>54</v>
      </c>
      <c r="F13" t="s">
        <v>57</v>
      </c>
      <c r="G13">
        <v>2.7</v>
      </c>
    </row>
    <row r="14" spans="1:7" x14ac:dyDescent="0.3">
      <c r="A14">
        <v>10302</v>
      </c>
      <c r="B14" t="s">
        <v>56</v>
      </c>
      <c r="C14" s="6">
        <v>145.5</v>
      </c>
      <c r="D14" s="14" t="s">
        <v>50</v>
      </c>
      <c r="E14" t="s">
        <v>54</v>
      </c>
      <c r="F14" t="s">
        <v>52</v>
      </c>
      <c r="G14">
        <v>2.7</v>
      </c>
    </row>
    <row r="15" spans="1:7" x14ac:dyDescent="0.3">
      <c r="A15">
        <v>10303</v>
      </c>
      <c r="B15" t="s">
        <v>56</v>
      </c>
      <c r="C15" s="6">
        <v>168</v>
      </c>
      <c r="D15" s="14" t="s">
        <v>50</v>
      </c>
      <c r="E15" t="s">
        <v>54</v>
      </c>
      <c r="F15" t="s">
        <v>52</v>
      </c>
      <c r="G15">
        <v>2.7</v>
      </c>
    </row>
    <row r="16" spans="1:7" x14ac:dyDescent="0.3">
      <c r="A16">
        <v>10310</v>
      </c>
      <c r="B16" t="s">
        <v>56</v>
      </c>
      <c r="C16" s="6">
        <v>212.5</v>
      </c>
      <c r="D16" s="14" t="s">
        <v>50</v>
      </c>
      <c r="E16" t="s">
        <v>54</v>
      </c>
      <c r="F16" t="s">
        <v>58</v>
      </c>
      <c r="G16">
        <v>2.7</v>
      </c>
    </row>
    <row r="17" spans="1:7" x14ac:dyDescent="0.3">
      <c r="A17">
        <v>10312</v>
      </c>
      <c r="B17" t="s">
        <v>56</v>
      </c>
      <c r="C17" s="6">
        <v>220.5</v>
      </c>
      <c r="D17" s="14" t="s">
        <v>50</v>
      </c>
      <c r="E17" t="s">
        <v>54</v>
      </c>
      <c r="F17" t="s">
        <v>58</v>
      </c>
      <c r="G17">
        <v>2.7</v>
      </c>
    </row>
    <row r="18" spans="1:7" x14ac:dyDescent="0.3">
      <c r="A18">
        <v>20200</v>
      </c>
      <c r="B18" t="s">
        <v>59</v>
      </c>
      <c r="C18" s="6">
        <v>1050.45</v>
      </c>
      <c r="D18" s="14" t="s">
        <v>60</v>
      </c>
      <c r="E18" t="s">
        <v>51</v>
      </c>
      <c r="F18" t="s">
        <v>52</v>
      </c>
      <c r="G18">
        <v>7.6</v>
      </c>
    </row>
    <row r="19" spans="1:7" x14ac:dyDescent="0.3">
      <c r="A19">
        <v>20210</v>
      </c>
      <c r="B19" t="s">
        <v>59</v>
      </c>
      <c r="C19" s="6">
        <v>1645</v>
      </c>
      <c r="D19" s="14" t="s">
        <v>60</v>
      </c>
      <c r="E19" t="s">
        <v>54</v>
      </c>
      <c r="F19" t="s">
        <v>52</v>
      </c>
      <c r="G19">
        <v>7.7</v>
      </c>
    </row>
    <row r="20" spans="1:7" x14ac:dyDescent="0.3">
      <c r="A20">
        <v>20214</v>
      </c>
      <c r="B20" t="s">
        <v>59</v>
      </c>
      <c r="C20" s="6">
        <v>982.6</v>
      </c>
      <c r="D20" s="14" t="s">
        <v>60</v>
      </c>
      <c r="E20" t="s">
        <v>61</v>
      </c>
      <c r="F20" t="s">
        <v>52</v>
      </c>
      <c r="G20">
        <v>8.1999999999999993</v>
      </c>
    </row>
    <row r="21" spans="1:7" x14ac:dyDescent="0.3">
      <c r="A21">
        <v>20280</v>
      </c>
      <c r="B21" t="s">
        <v>59</v>
      </c>
      <c r="C21" s="6">
        <v>532.5</v>
      </c>
      <c r="D21" s="14" t="s">
        <v>60</v>
      </c>
      <c r="E21" t="s">
        <v>61</v>
      </c>
      <c r="F21" t="s">
        <v>58</v>
      </c>
      <c r="G21">
        <v>8.1</v>
      </c>
    </row>
    <row r="22" spans="1:7" x14ac:dyDescent="0.3">
      <c r="A22">
        <v>20401</v>
      </c>
      <c r="B22" t="s">
        <v>62</v>
      </c>
      <c r="C22" s="6">
        <v>1250</v>
      </c>
      <c r="D22" s="14" t="s">
        <v>60</v>
      </c>
      <c r="E22" t="s">
        <v>63</v>
      </c>
      <c r="F22" t="s">
        <v>52</v>
      </c>
      <c r="G22">
        <v>34.5</v>
      </c>
    </row>
    <row r="23" spans="1:7" x14ac:dyDescent="0.3">
      <c r="A23">
        <v>20402</v>
      </c>
      <c r="B23" t="s">
        <v>62</v>
      </c>
      <c r="C23" s="6">
        <v>1780</v>
      </c>
      <c r="D23" s="14" t="s">
        <v>60</v>
      </c>
      <c r="E23" t="s">
        <v>63</v>
      </c>
      <c r="F23" t="s">
        <v>52</v>
      </c>
      <c r="G23">
        <v>35.200000000000003</v>
      </c>
    </row>
    <row r="24" spans="1:7" x14ac:dyDescent="0.3">
      <c r="A24">
        <v>20404</v>
      </c>
      <c r="B24" t="s">
        <v>62</v>
      </c>
      <c r="C24" s="6">
        <v>2105</v>
      </c>
      <c r="D24" s="14" t="s">
        <v>60</v>
      </c>
      <c r="E24" t="s">
        <v>61</v>
      </c>
      <c r="F24" t="s">
        <v>52</v>
      </c>
      <c r="G24">
        <v>35.200000000000003</v>
      </c>
    </row>
    <row r="25" spans="1:7" x14ac:dyDescent="0.3">
      <c r="A25">
        <v>20405</v>
      </c>
      <c r="B25" t="s">
        <v>62</v>
      </c>
      <c r="C25" s="6">
        <v>2200</v>
      </c>
      <c r="D25" s="14" t="s">
        <v>60</v>
      </c>
      <c r="E25" t="s">
        <v>61</v>
      </c>
      <c r="F25" t="s">
        <v>52</v>
      </c>
      <c r="G25">
        <v>38.4</v>
      </c>
    </row>
    <row r="26" spans="1:7" x14ac:dyDescent="0.3">
      <c r="A26">
        <v>20501</v>
      </c>
      <c r="B26" t="s">
        <v>64</v>
      </c>
      <c r="C26" s="6">
        <v>86.6</v>
      </c>
      <c r="D26" s="14" t="s">
        <v>60</v>
      </c>
      <c r="E26" t="s">
        <v>63</v>
      </c>
      <c r="F26" t="s">
        <v>52</v>
      </c>
      <c r="G26">
        <v>4.8</v>
      </c>
    </row>
    <row r="27" spans="1:7" x14ac:dyDescent="0.3">
      <c r="A27">
        <v>90110</v>
      </c>
      <c r="B27" t="s">
        <v>65</v>
      </c>
      <c r="C27" s="6">
        <v>4370</v>
      </c>
      <c r="D27" s="14" t="s">
        <v>66</v>
      </c>
      <c r="E27" t="s">
        <v>63</v>
      </c>
      <c r="F27" t="s">
        <v>57</v>
      </c>
      <c r="G27">
        <v>27.6</v>
      </c>
    </row>
    <row r="28" spans="1:7" x14ac:dyDescent="0.3">
      <c r="A28">
        <v>90120</v>
      </c>
      <c r="B28" t="s">
        <v>67</v>
      </c>
      <c r="C28" s="6">
        <v>214.5</v>
      </c>
      <c r="D28" s="14" t="s">
        <v>66</v>
      </c>
      <c r="E28" t="s">
        <v>68</v>
      </c>
      <c r="F28" t="s">
        <v>52</v>
      </c>
      <c r="G28">
        <v>122.8</v>
      </c>
    </row>
    <row r="29" spans="1:7" x14ac:dyDescent="0.3">
      <c r="A29">
        <v>90130</v>
      </c>
      <c r="B29" t="s">
        <v>69</v>
      </c>
      <c r="C29" s="6">
        <v>3450</v>
      </c>
      <c r="D29" s="14" t="s">
        <v>66</v>
      </c>
      <c r="E29" t="s">
        <v>63</v>
      </c>
      <c r="F29" t="s">
        <v>52</v>
      </c>
      <c r="G29">
        <v>212.6</v>
      </c>
    </row>
    <row r="30" spans="1:7" x14ac:dyDescent="0.3">
      <c r="A30">
        <v>90140</v>
      </c>
      <c r="B30" t="s">
        <v>70</v>
      </c>
      <c r="C30" s="6">
        <v>9560</v>
      </c>
      <c r="D30" s="14" t="s">
        <v>66</v>
      </c>
      <c r="E30" t="s">
        <v>63</v>
      </c>
      <c r="F30" t="s">
        <v>52</v>
      </c>
      <c r="G30">
        <v>312.7</v>
      </c>
    </row>
    <row r="31" spans="1:7" x14ac:dyDescent="0.3">
      <c r="A31">
        <v>90201</v>
      </c>
      <c r="B31" t="s">
        <v>71</v>
      </c>
      <c r="C31" s="6">
        <v>2450</v>
      </c>
      <c r="D31" s="14" t="s">
        <v>66</v>
      </c>
      <c r="E31" t="s">
        <v>63</v>
      </c>
      <c r="F31" t="s">
        <v>52</v>
      </c>
      <c r="G31">
        <v>85.6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WENN() - 1</vt:lpstr>
      <vt:lpstr>WENN() - 2</vt:lpstr>
      <vt:lpstr>WENN() - 3</vt:lpstr>
      <vt:lpstr>Produktübersicht</vt:lpstr>
      <vt:lpstr>Produktübersicht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2022-04-21T08:28:20Z</dcterms:modified>
  <cp:category>Übung</cp:category>
</cp:coreProperties>
</file>