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52" documentId="8_{BD43F099-214E-477B-B522-34B1AE75E34A}" xr6:coauthVersionLast="47" xr6:coauthVersionMax="47" xr10:uidLastSave="{8D434667-1A4C-4B37-A4CF-6FB6B3D4F6D5}"/>
  <bookViews>
    <workbookView xWindow="-108" yWindow="-108" windowWidth="23256" windowHeight="14016" xr2:uid="{ADBB1798-CCB4-4DF0-A19F-15F749439E2A}"/>
  </bookViews>
  <sheets>
    <sheet name="SVERWEIS()" sheetId="1" r:id="rId1"/>
    <sheet name="Produktübersicht" sheetId="2" r:id="rId2"/>
  </sheets>
  <definedNames>
    <definedName name="Produktübersicht">Produktübersicht!$A$6:$G$31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 s="1"/>
  <c r="C13" i="1"/>
  <c r="F22" i="1"/>
  <c r="F21" i="1"/>
  <c r="F20" i="1"/>
  <c r="F19" i="1"/>
  <c r="F18" i="1"/>
  <c r="F17" i="1"/>
  <c r="F16" i="1"/>
  <c r="F15" i="1"/>
  <c r="F14" i="1"/>
  <c r="F23" i="1" l="1"/>
  <c r="F24" i="1" l="1"/>
  <c r="F25" i="1" s="1"/>
  <c r="F26" i="1" s="1"/>
  <c r="F27" i="1" s="1"/>
</calcChain>
</file>

<file path=xl/sharedStrings.xml><?xml version="1.0" encoding="utf-8"?>
<sst xmlns="http://schemas.openxmlformats.org/spreadsheetml/2006/main" count="128" uniqueCount="46">
  <si>
    <t>Matrixfunktionen</t>
  </si>
  <si>
    <t>Kunde:</t>
  </si>
  <si>
    <t>Datum:</t>
  </si>
  <si>
    <t>Rechnungs-Nr.:</t>
  </si>
  <si>
    <t>Position</t>
  </si>
  <si>
    <t>Leuchten-Nr.</t>
  </si>
  <si>
    <t>Serienname</t>
  </si>
  <si>
    <t>Menge</t>
  </si>
  <si>
    <t>Einzelpreis</t>
  </si>
  <si>
    <t>Gesamtpreis</t>
  </si>
  <si>
    <t>Zwischensumme</t>
  </si>
  <si>
    <t>Rabatt</t>
  </si>
  <si>
    <t>Netto</t>
  </si>
  <si>
    <t>MwSt</t>
  </si>
  <si>
    <t>Rechnungsbetrag</t>
  </si>
  <si>
    <t>LeuchtenNr</t>
  </si>
  <si>
    <t>NettoPreis</t>
  </si>
  <si>
    <t>Leuchtenart</t>
  </si>
  <si>
    <t>Lampenart</t>
  </si>
  <si>
    <t>Farbpalette</t>
  </si>
  <si>
    <t>GewichtKG</t>
  </si>
  <si>
    <t>Orion</t>
  </si>
  <si>
    <t>Innenleuchte</t>
  </si>
  <si>
    <t>Leuchtstoff</t>
  </si>
  <si>
    <t>Standard</t>
  </si>
  <si>
    <t>Unistrahler</t>
  </si>
  <si>
    <t>Halogen</t>
  </si>
  <si>
    <t>AGL</t>
  </si>
  <si>
    <t>Halogenstrahler</t>
  </si>
  <si>
    <t>Grau</t>
  </si>
  <si>
    <t>Alle</t>
  </si>
  <si>
    <t>Tasso</t>
  </si>
  <si>
    <t>Außenleuchte</t>
  </si>
  <si>
    <t>HSE</t>
  </si>
  <si>
    <t>Sirius</t>
  </si>
  <si>
    <t>HIT</t>
  </si>
  <si>
    <t>Ronda</t>
  </si>
  <si>
    <t>HME</t>
  </si>
  <si>
    <t>Trovara</t>
  </si>
  <si>
    <t>Sonderleuchte</t>
  </si>
  <si>
    <t>Gotland</t>
  </si>
  <si>
    <t>Sebta</t>
  </si>
  <si>
    <t>Ventos</t>
  </si>
  <si>
    <t>Trapez 1</t>
  </si>
  <si>
    <t>Produktübersicht</t>
  </si>
  <si>
    <t>Barverkaufsrechnung Mitarbeiter (Vorlag)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</si>
</sst>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5" borderId="5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4" fillId="3" borderId="3" applyNumberFormat="0" applyFont="0" applyAlignment="0" applyProtection="0"/>
    <xf numFmtId="0" fontId="4" fillId="2" borderId="3" applyNumberFormat="0" applyFont="0" applyAlignment="0" applyProtection="0"/>
    <xf numFmtId="0" fontId="4" fillId="4" borderId="4" applyNumberFormat="0" applyAlignment="0" applyProtection="0"/>
  </cellStyleXfs>
  <cellXfs count="20">
    <xf numFmtId="0" fontId="0" fillId="0" borderId="0" xfId="0"/>
    <xf numFmtId="0" fontId="1" fillId="0" borderId="0" xfId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0" xfId="0" applyFont="1" applyAlignment="1">
      <alignment horizontal="right"/>
    </xf>
    <xf numFmtId="0" fontId="2" fillId="0" borderId="0" xfId="0" applyFont="1"/>
    <xf numFmtId="44" fontId="0" fillId="0" borderId="0" xfId="5" applyFont="1"/>
    <xf numFmtId="9" fontId="0" fillId="0" borderId="0" xfId="0" applyNumberFormat="1"/>
    <xf numFmtId="44" fontId="5" fillId="0" borderId="0" xfId="5" applyFont="1"/>
    <xf numFmtId="0" fontId="0" fillId="0" borderId="2" xfId="0" applyBorder="1"/>
    <xf numFmtId="0" fontId="3" fillId="0" borderId="0" xfId="3"/>
    <xf numFmtId="0" fontId="0" fillId="0" borderId="0" xfId="0"/>
    <xf numFmtId="4" fontId="0" fillId="0" borderId="0" xfId="0" applyNumberFormat="1"/>
    <xf numFmtId="44" fontId="2" fillId="0" borderId="2" xfId="5" applyFont="1" applyFill="1" applyBorder="1"/>
    <xf numFmtId="0" fontId="0" fillId="2" borderId="3" xfId="8" applyFont="1"/>
    <xf numFmtId="14" fontId="0" fillId="2" borderId="3" xfId="8" applyNumberFormat="1" applyFont="1"/>
    <xf numFmtId="0" fontId="2" fillId="3" borderId="3" xfId="7" applyFont="1"/>
    <xf numFmtId="44" fontId="2" fillId="3" borderId="3" xfId="5" applyFont="1" applyFill="1" applyBorder="1" applyAlignment="1">
      <alignment horizontal="right"/>
    </xf>
    <xf numFmtId="0" fontId="2" fillId="2" borderId="3" xfId="8" applyFont="1" applyAlignment="1">
      <alignment horizontal="right"/>
    </xf>
    <xf numFmtId="0" fontId="6" fillId="5" borderId="5" xfId="2" applyFont="1"/>
  </cellXfs>
  <cellStyles count="10">
    <cellStyle name="Aufgabenstellung" xfId="6" xr:uid="{86536EDC-119C-47E1-9672-E5B3688710AD}"/>
    <cellStyle name="Berechnen" xfId="7" xr:uid="{33DF3A2F-2947-4EA7-B50E-E48B54368ECA}"/>
    <cellStyle name="Eingaben" xfId="8" xr:uid="{5460439A-1CD6-43E9-8A77-77B739DAE2D2}"/>
    <cellStyle name="grün" xfId="4" xr:uid="{6D3FD431-FE73-4258-BDF0-C3CF27FB6EBE}"/>
    <cellStyle name="Hinweis" xfId="9" xr:uid="{939A0095-0662-4440-A459-87BE835DF35C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F28"/>
  <sheetViews>
    <sheetView tabSelected="1" workbookViewId="0">
      <selection activeCell="E14" sqref="E14"/>
    </sheetView>
  </sheetViews>
  <sheetFormatPr baseColWidth="10" defaultRowHeight="14.4" x14ac:dyDescent="0.3"/>
  <cols>
    <col min="1" max="1" width="15" customWidth="1"/>
    <col min="2" max="2" width="16.21875" customWidth="1"/>
    <col min="5" max="5" width="17.21875" customWidth="1"/>
  </cols>
  <sheetData>
    <row r="1" spans="1:6" ht="21" x14ac:dyDescent="0.4">
      <c r="A1" s="1" t="s">
        <v>0</v>
      </c>
    </row>
    <row r="3" spans="1:6" ht="15.6" x14ac:dyDescent="0.3">
      <c r="A3" s="10" t="s">
        <v>45</v>
      </c>
    </row>
    <row r="5" spans="1:6" x14ac:dyDescent="0.3">
      <c r="A5" t="s">
        <v>1</v>
      </c>
      <c r="B5" s="14"/>
    </row>
    <row r="6" spans="1:6" x14ac:dyDescent="0.3">
      <c r="A6" t="s">
        <v>2</v>
      </c>
      <c r="B6" s="15"/>
    </row>
    <row r="7" spans="1:6" x14ac:dyDescent="0.3">
      <c r="A7" t="s">
        <v>3</v>
      </c>
      <c r="B7" s="14"/>
    </row>
    <row r="12" spans="1:6" ht="15" thickBot="1" x14ac:dyDescent="0.35">
      <c r="A12" s="2" t="s">
        <v>4</v>
      </c>
      <c r="B12" s="2" t="s">
        <v>5</v>
      </c>
      <c r="C12" s="3" t="s">
        <v>6</v>
      </c>
      <c r="D12" s="2" t="s">
        <v>7</v>
      </c>
      <c r="E12" s="2" t="s">
        <v>8</v>
      </c>
      <c r="F12" s="2" t="s">
        <v>9</v>
      </c>
    </row>
    <row r="13" spans="1:6" x14ac:dyDescent="0.3">
      <c r="A13" s="18">
        <v>1</v>
      </c>
      <c r="B13" s="18">
        <v>10110</v>
      </c>
      <c r="C13" s="16" t="str">
        <f>VLOOKUP(B13,Produktübersicht,2,FALSE)</f>
        <v>Orion</v>
      </c>
      <c r="D13" s="18">
        <v>2</v>
      </c>
      <c r="E13" s="17">
        <f>VLOOKUP(B13,Produktübersicht,3)</f>
        <v>300</v>
      </c>
      <c r="F13" s="6">
        <f t="shared" ref="F13:F17" si="0">D13*E13</f>
        <v>600</v>
      </c>
    </row>
    <row r="14" spans="1:6" x14ac:dyDescent="0.3">
      <c r="A14" s="4"/>
      <c r="B14" s="4"/>
      <c r="C14" s="5"/>
      <c r="D14" s="4"/>
      <c r="E14" s="4"/>
      <c r="F14" s="6">
        <f t="shared" si="0"/>
        <v>0</v>
      </c>
    </row>
    <row r="15" spans="1:6" x14ac:dyDescent="0.3">
      <c r="A15" s="4"/>
      <c r="B15" s="4"/>
      <c r="C15" s="5"/>
      <c r="D15" s="4"/>
      <c r="E15" s="4"/>
      <c r="F15" s="6">
        <f t="shared" si="0"/>
        <v>0</v>
      </c>
    </row>
    <row r="16" spans="1:6" x14ac:dyDescent="0.3">
      <c r="A16" s="4"/>
      <c r="B16" s="4"/>
      <c r="C16" s="5"/>
      <c r="D16" s="4"/>
      <c r="E16" s="4"/>
      <c r="F16" s="6">
        <f t="shared" si="0"/>
        <v>0</v>
      </c>
    </row>
    <row r="17" spans="1:6" x14ac:dyDescent="0.3">
      <c r="A17" s="4"/>
      <c r="B17" s="4"/>
      <c r="C17" s="5"/>
      <c r="D17" s="4"/>
      <c r="E17" s="4"/>
      <c r="F17" s="6">
        <f t="shared" si="0"/>
        <v>0</v>
      </c>
    </row>
    <row r="18" spans="1:6" x14ac:dyDescent="0.3">
      <c r="C18" s="5"/>
      <c r="E18" s="6"/>
      <c r="F18" s="6">
        <f>D18*E18</f>
        <v>0</v>
      </c>
    </row>
    <row r="19" spans="1:6" x14ac:dyDescent="0.3">
      <c r="C19" s="5"/>
      <c r="E19" s="6"/>
      <c r="F19" s="6">
        <f>D19*E19</f>
        <v>0</v>
      </c>
    </row>
    <row r="20" spans="1:6" x14ac:dyDescent="0.3">
      <c r="C20" s="5"/>
      <c r="E20" s="6"/>
      <c r="F20" s="6">
        <f>D20*E20</f>
        <v>0</v>
      </c>
    </row>
    <row r="21" spans="1:6" x14ac:dyDescent="0.3">
      <c r="C21" s="5"/>
      <c r="E21" s="6"/>
      <c r="F21" s="6">
        <f t="shared" ref="F21:F22" si="1">D21*E21</f>
        <v>0</v>
      </c>
    </row>
    <row r="22" spans="1:6" x14ac:dyDescent="0.3">
      <c r="C22" s="5"/>
      <c r="E22" s="6"/>
      <c r="F22" s="6">
        <f t="shared" si="1"/>
        <v>0</v>
      </c>
    </row>
    <row r="23" spans="1:6" x14ac:dyDescent="0.3">
      <c r="E23" t="s">
        <v>10</v>
      </c>
      <c r="F23" s="6">
        <f>SUM(F13:F22)</f>
        <v>600</v>
      </c>
    </row>
    <row r="24" spans="1:6" x14ac:dyDescent="0.3">
      <c r="D24" t="s">
        <v>11</v>
      </c>
      <c r="E24" s="7">
        <v>0.05</v>
      </c>
      <c r="F24" s="8">
        <f>F23*E24</f>
        <v>30</v>
      </c>
    </row>
    <row r="25" spans="1:6" x14ac:dyDescent="0.3">
      <c r="E25" t="s">
        <v>12</v>
      </c>
      <c r="F25" s="6">
        <f>F23-F24</f>
        <v>570</v>
      </c>
    </row>
    <row r="26" spans="1:6" x14ac:dyDescent="0.3">
      <c r="D26" t="s">
        <v>13</v>
      </c>
      <c r="E26" s="7">
        <v>0.19</v>
      </c>
      <c r="F26" s="6">
        <f>F25*E26</f>
        <v>108.3</v>
      </c>
    </row>
    <row r="27" spans="1:6" ht="15" thickBot="1" x14ac:dyDescent="0.35">
      <c r="A27" s="9"/>
      <c r="B27" s="9"/>
      <c r="C27" s="9"/>
      <c r="D27" s="9"/>
      <c r="E27" s="9" t="s">
        <v>14</v>
      </c>
      <c r="F27" s="13">
        <f>F25+F26</f>
        <v>678.3</v>
      </c>
    </row>
    <row r="28" spans="1:6" ht="15" thickTop="1" x14ac:dyDescent="0.3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9AB24-1B43-4EF7-BECF-D79F03411531}">
  <dimension ref="A1:G31"/>
  <sheetViews>
    <sheetView workbookViewId="0">
      <selection activeCell="A5" sqref="A5:G5"/>
    </sheetView>
  </sheetViews>
  <sheetFormatPr baseColWidth="10" defaultRowHeight="14.4" x14ac:dyDescent="0.3"/>
  <cols>
    <col min="3" max="3" width="14.109375" customWidth="1"/>
  </cols>
  <sheetData>
    <row r="1" spans="1:7" ht="21" x14ac:dyDescent="0.4">
      <c r="A1" s="1" t="s">
        <v>44</v>
      </c>
    </row>
    <row r="5" spans="1:7" ht="15" thickBot="1" x14ac:dyDescent="0.35">
      <c r="A5" s="19" t="s">
        <v>15</v>
      </c>
      <c r="B5" s="19" t="s">
        <v>6</v>
      </c>
      <c r="C5" s="19" t="s">
        <v>16</v>
      </c>
      <c r="D5" s="19" t="s">
        <v>17</v>
      </c>
      <c r="E5" s="19" t="s">
        <v>18</v>
      </c>
      <c r="F5" s="19" t="s">
        <v>19</v>
      </c>
      <c r="G5" s="19" t="s">
        <v>20</v>
      </c>
    </row>
    <row r="6" spans="1:7" x14ac:dyDescent="0.3">
      <c r="A6" s="11">
        <v>10110</v>
      </c>
      <c r="B6" s="11" t="s">
        <v>21</v>
      </c>
      <c r="C6" s="6">
        <v>300</v>
      </c>
      <c r="D6" s="12" t="s">
        <v>22</v>
      </c>
      <c r="E6" s="11" t="s">
        <v>23</v>
      </c>
      <c r="F6" s="11" t="s">
        <v>24</v>
      </c>
      <c r="G6" s="11">
        <v>1.3</v>
      </c>
    </row>
    <row r="7" spans="1:7" x14ac:dyDescent="0.3">
      <c r="A7" s="11">
        <v>10112</v>
      </c>
      <c r="B7" s="11" t="s">
        <v>21</v>
      </c>
      <c r="C7" s="6">
        <v>268.75</v>
      </c>
      <c r="D7" s="12" t="s">
        <v>22</v>
      </c>
      <c r="E7" s="11" t="s">
        <v>23</v>
      </c>
      <c r="F7" s="11" t="s">
        <v>24</v>
      </c>
      <c r="G7" s="11">
        <v>1.3</v>
      </c>
    </row>
    <row r="8" spans="1:7" x14ac:dyDescent="0.3">
      <c r="A8" s="11">
        <v>10118</v>
      </c>
      <c r="B8" s="11" t="s">
        <v>21</v>
      </c>
      <c r="C8" s="6">
        <v>314.5</v>
      </c>
      <c r="D8" s="12" t="s">
        <v>22</v>
      </c>
      <c r="E8" s="11" t="s">
        <v>23</v>
      </c>
      <c r="F8" s="11" t="s">
        <v>24</v>
      </c>
      <c r="G8" s="11">
        <v>1.5</v>
      </c>
    </row>
    <row r="9" spans="1:7" x14ac:dyDescent="0.3">
      <c r="A9" s="11">
        <v>10210</v>
      </c>
      <c r="B9" s="11" t="s">
        <v>25</v>
      </c>
      <c r="C9" s="6">
        <v>456.5</v>
      </c>
      <c r="D9" s="12" t="s">
        <v>22</v>
      </c>
      <c r="E9" s="11" t="s">
        <v>23</v>
      </c>
      <c r="F9" s="11" t="s">
        <v>24</v>
      </c>
      <c r="G9" s="11">
        <v>3.5</v>
      </c>
    </row>
    <row r="10" spans="1:7" x14ac:dyDescent="0.3">
      <c r="A10" s="11">
        <v>10211</v>
      </c>
      <c r="B10" s="11" t="s">
        <v>25</v>
      </c>
      <c r="C10" s="6">
        <v>468.2</v>
      </c>
      <c r="D10" s="12" t="s">
        <v>22</v>
      </c>
      <c r="E10" s="11" t="s">
        <v>23</v>
      </c>
      <c r="F10" s="11" t="s">
        <v>24</v>
      </c>
      <c r="G10" s="11">
        <v>3.6</v>
      </c>
    </row>
    <row r="11" spans="1:7" x14ac:dyDescent="0.3">
      <c r="A11" s="11">
        <v>10215</v>
      </c>
      <c r="B11" s="11" t="s">
        <v>25</v>
      </c>
      <c r="C11" s="6">
        <v>501.6</v>
      </c>
      <c r="D11" s="12" t="s">
        <v>22</v>
      </c>
      <c r="E11" s="11" t="s">
        <v>26</v>
      </c>
      <c r="F11" s="11" t="s">
        <v>24</v>
      </c>
      <c r="G11" s="11">
        <v>3.6</v>
      </c>
    </row>
    <row r="12" spans="1:7" x14ac:dyDescent="0.3">
      <c r="A12" s="11">
        <v>10216</v>
      </c>
      <c r="B12" s="11" t="s">
        <v>25</v>
      </c>
      <c r="C12" s="6">
        <v>522.4</v>
      </c>
      <c r="D12" s="12" t="s">
        <v>22</v>
      </c>
      <c r="E12" s="11" t="s">
        <v>27</v>
      </c>
      <c r="F12" s="11" t="s">
        <v>24</v>
      </c>
      <c r="G12" s="11">
        <v>3.2</v>
      </c>
    </row>
    <row r="13" spans="1:7" x14ac:dyDescent="0.3">
      <c r="A13" s="11">
        <v>10301</v>
      </c>
      <c r="B13" s="11" t="s">
        <v>28</v>
      </c>
      <c r="C13" s="6">
        <v>134.5</v>
      </c>
      <c r="D13" s="12" t="s">
        <v>22</v>
      </c>
      <c r="E13" s="11" t="s">
        <v>26</v>
      </c>
      <c r="F13" s="11" t="s">
        <v>29</v>
      </c>
      <c r="G13" s="11">
        <v>2.7</v>
      </c>
    </row>
    <row r="14" spans="1:7" x14ac:dyDescent="0.3">
      <c r="A14" s="11">
        <v>10302</v>
      </c>
      <c r="B14" s="11" t="s">
        <v>28</v>
      </c>
      <c r="C14" s="6">
        <v>145.5</v>
      </c>
      <c r="D14" s="12" t="s">
        <v>22</v>
      </c>
      <c r="E14" s="11" t="s">
        <v>26</v>
      </c>
      <c r="F14" s="11" t="s">
        <v>24</v>
      </c>
      <c r="G14" s="11">
        <v>2.7</v>
      </c>
    </row>
    <row r="15" spans="1:7" x14ac:dyDescent="0.3">
      <c r="A15" s="11">
        <v>10303</v>
      </c>
      <c r="B15" s="11" t="s">
        <v>28</v>
      </c>
      <c r="C15" s="6">
        <v>168</v>
      </c>
      <c r="D15" s="12" t="s">
        <v>22</v>
      </c>
      <c r="E15" s="11" t="s">
        <v>26</v>
      </c>
      <c r="F15" s="11" t="s">
        <v>24</v>
      </c>
      <c r="G15" s="11">
        <v>2.7</v>
      </c>
    </row>
    <row r="16" spans="1:7" x14ac:dyDescent="0.3">
      <c r="A16" s="11">
        <v>10310</v>
      </c>
      <c r="B16" s="11" t="s">
        <v>28</v>
      </c>
      <c r="C16" s="6">
        <v>212.5</v>
      </c>
      <c r="D16" s="12" t="s">
        <v>22</v>
      </c>
      <c r="E16" s="11" t="s">
        <v>26</v>
      </c>
      <c r="F16" s="11" t="s">
        <v>30</v>
      </c>
      <c r="G16" s="11">
        <v>2.7</v>
      </c>
    </row>
    <row r="17" spans="1:7" x14ac:dyDescent="0.3">
      <c r="A17" s="11">
        <v>10312</v>
      </c>
      <c r="B17" s="11" t="s">
        <v>28</v>
      </c>
      <c r="C17" s="6">
        <v>220.5</v>
      </c>
      <c r="D17" s="12" t="s">
        <v>22</v>
      </c>
      <c r="E17" s="11" t="s">
        <v>26</v>
      </c>
      <c r="F17" s="11" t="s">
        <v>30</v>
      </c>
      <c r="G17" s="11">
        <v>2.7</v>
      </c>
    </row>
    <row r="18" spans="1:7" x14ac:dyDescent="0.3">
      <c r="A18" s="11">
        <v>20200</v>
      </c>
      <c r="B18" s="11" t="s">
        <v>31</v>
      </c>
      <c r="C18" s="6">
        <v>1050.45</v>
      </c>
      <c r="D18" s="12" t="s">
        <v>32</v>
      </c>
      <c r="E18" s="11" t="s">
        <v>23</v>
      </c>
      <c r="F18" s="11" t="s">
        <v>24</v>
      </c>
      <c r="G18" s="11">
        <v>7.6</v>
      </c>
    </row>
    <row r="19" spans="1:7" x14ac:dyDescent="0.3">
      <c r="A19" s="11">
        <v>20210</v>
      </c>
      <c r="B19" s="11" t="s">
        <v>31</v>
      </c>
      <c r="C19" s="6">
        <v>1645</v>
      </c>
      <c r="D19" s="12" t="s">
        <v>32</v>
      </c>
      <c r="E19" s="11" t="s">
        <v>26</v>
      </c>
      <c r="F19" s="11" t="s">
        <v>24</v>
      </c>
      <c r="G19" s="11">
        <v>7.7</v>
      </c>
    </row>
    <row r="20" spans="1:7" x14ac:dyDescent="0.3">
      <c r="A20" s="11">
        <v>20214</v>
      </c>
      <c r="B20" s="11" t="s">
        <v>31</v>
      </c>
      <c r="C20" s="6">
        <v>982.6</v>
      </c>
      <c r="D20" s="12" t="s">
        <v>32</v>
      </c>
      <c r="E20" s="11" t="s">
        <v>33</v>
      </c>
      <c r="F20" s="11" t="s">
        <v>24</v>
      </c>
      <c r="G20" s="11">
        <v>8.1999999999999993</v>
      </c>
    </row>
    <row r="21" spans="1:7" x14ac:dyDescent="0.3">
      <c r="A21" s="11">
        <v>20280</v>
      </c>
      <c r="B21" s="11" t="s">
        <v>31</v>
      </c>
      <c r="C21" s="6">
        <v>532.5</v>
      </c>
      <c r="D21" s="12" t="s">
        <v>32</v>
      </c>
      <c r="E21" s="11" t="s">
        <v>33</v>
      </c>
      <c r="F21" s="11" t="s">
        <v>30</v>
      </c>
      <c r="G21" s="11">
        <v>8.1</v>
      </c>
    </row>
    <row r="22" spans="1:7" x14ac:dyDescent="0.3">
      <c r="A22" s="11">
        <v>20401</v>
      </c>
      <c r="B22" s="11" t="s">
        <v>34</v>
      </c>
      <c r="C22" s="6">
        <v>1250</v>
      </c>
      <c r="D22" s="12" t="s">
        <v>32</v>
      </c>
      <c r="E22" s="11" t="s">
        <v>35</v>
      </c>
      <c r="F22" s="11" t="s">
        <v>24</v>
      </c>
      <c r="G22" s="11">
        <v>34.5</v>
      </c>
    </row>
    <row r="23" spans="1:7" x14ac:dyDescent="0.3">
      <c r="A23" s="11">
        <v>20402</v>
      </c>
      <c r="B23" s="11" t="s">
        <v>34</v>
      </c>
      <c r="C23" s="6">
        <v>1780</v>
      </c>
      <c r="D23" s="12" t="s">
        <v>32</v>
      </c>
      <c r="E23" s="11" t="s">
        <v>35</v>
      </c>
      <c r="F23" s="11" t="s">
        <v>24</v>
      </c>
      <c r="G23" s="11">
        <v>35.200000000000003</v>
      </c>
    </row>
    <row r="24" spans="1:7" x14ac:dyDescent="0.3">
      <c r="A24" s="11">
        <v>20404</v>
      </c>
      <c r="B24" s="11" t="s">
        <v>34</v>
      </c>
      <c r="C24" s="6">
        <v>2105</v>
      </c>
      <c r="D24" s="12" t="s">
        <v>32</v>
      </c>
      <c r="E24" s="11" t="s">
        <v>33</v>
      </c>
      <c r="F24" s="11" t="s">
        <v>24</v>
      </c>
      <c r="G24" s="11">
        <v>35.200000000000003</v>
      </c>
    </row>
    <row r="25" spans="1:7" x14ac:dyDescent="0.3">
      <c r="A25" s="11">
        <v>20405</v>
      </c>
      <c r="B25" s="11" t="s">
        <v>34</v>
      </c>
      <c r="C25" s="6">
        <v>2200</v>
      </c>
      <c r="D25" s="12" t="s">
        <v>32</v>
      </c>
      <c r="E25" s="11" t="s">
        <v>33</v>
      </c>
      <c r="F25" s="11" t="s">
        <v>24</v>
      </c>
      <c r="G25" s="11">
        <v>38.4</v>
      </c>
    </row>
    <row r="26" spans="1:7" x14ac:dyDescent="0.3">
      <c r="A26" s="11">
        <v>20501</v>
      </c>
      <c r="B26" s="11" t="s">
        <v>36</v>
      </c>
      <c r="C26" s="6">
        <v>86.6</v>
      </c>
      <c r="D26" s="12" t="s">
        <v>32</v>
      </c>
      <c r="E26" s="11" t="s">
        <v>35</v>
      </c>
      <c r="F26" s="11" t="s">
        <v>24</v>
      </c>
      <c r="G26" s="11">
        <v>4.8</v>
      </c>
    </row>
    <row r="27" spans="1:7" x14ac:dyDescent="0.3">
      <c r="A27" s="11">
        <v>90110</v>
      </c>
      <c r="B27" s="11" t="s">
        <v>38</v>
      </c>
      <c r="C27" s="6">
        <v>4370</v>
      </c>
      <c r="D27" s="12" t="s">
        <v>39</v>
      </c>
      <c r="E27" s="11" t="s">
        <v>35</v>
      </c>
      <c r="F27" s="11" t="s">
        <v>29</v>
      </c>
      <c r="G27" s="11">
        <v>27.6</v>
      </c>
    </row>
    <row r="28" spans="1:7" x14ac:dyDescent="0.3">
      <c r="A28" s="11">
        <v>90120</v>
      </c>
      <c r="B28" s="11" t="s">
        <v>40</v>
      </c>
      <c r="C28" s="6">
        <v>214.5</v>
      </c>
      <c r="D28" s="12" t="s">
        <v>39</v>
      </c>
      <c r="E28" s="11" t="s">
        <v>37</v>
      </c>
      <c r="F28" s="11" t="s">
        <v>24</v>
      </c>
      <c r="G28" s="11">
        <v>122.8</v>
      </c>
    </row>
    <row r="29" spans="1:7" x14ac:dyDescent="0.3">
      <c r="A29" s="11">
        <v>90130</v>
      </c>
      <c r="B29" s="11" t="s">
        <v>41</v>
      </c>
      <c r="C29" s="6">
        <v>3450</v>
      </c>
      <c r="D29" s="12" t="s">
        <v>39</v>
      </c>
      <c r="E29" s="11" t="s">
        <v>35</v>
      </c>
      <c r="F29" s="11" t="s">
        <v>24</v>
      </c>
      <c r="G29" s="11">
        <v>212.6</v>
      </c>
    </row>
    <row r="30" spans="1:7" x14ac:dyDescent="0.3">
      <c r="A30" s="11">
        <v>90140</v>
      </c>
      <c r="B30" s="11" t="s">
        <v>42</v>
      </c>
      <c r="C30" s="6">
        <v>9560</v>
      </c>
      <c r="D30" s="12" t="s">
        <v>39</v>
      </c>
      <c r="E30" s="11" t="s">
        <v>35</v>
      </c>
      <c r="F30" s="11" t="s">
        <v>24</v>
      </c>
      <c r="G30" s="11">
        <v>312.7</v>
      </c>
    </row>
    <row r="31" spans="1:7" x14ac:dyDescent="0.3">
      <c r="A31" s="11">
        <v>90201</v>
      </c>
      <c r="B31" s="11" t="s">
        <v>43</v>
      </c>
      <c r="C31" s="6">
        <v>2450</v>
      </c>
      <c r="D31" s="12" t="s">
        <v>39</v>
      </c>
      <c r="E31" s="11" t="s">
        <v>35</v>
      </c>
      <c r="F31" s="11" t="s">
        <v>24</v>
      </c>
      <c r="G31" s="11">
        <v>85.6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SVERWEIS()</vt:lpstr>
      <vt:lpstr>Produktübersicht</vt:lpstr>
      <vt:lpstr>Produktübersicht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2022-04-22T09:10:32Z</dcterms:modified>
  <cp:category>Übung</cp:category>
</cp:coreProperties>
</file>