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108" documentId="8_{185E4791-0716-46AE-B343-013963A0A209}" xr6:coauthVersionLast="47" xr6:coauthVersionMax="47" xr10:uidLastSave="{D618B371-A191-44B9-8A80-A0D7EC304788}"/>
  <bookViews>
    <workbookView xWindow="-108" yWindow="-108" windowWidth="23256" windowHeight="14016" xr2:uid="{ADBB1798-CCB4-4DF0-A19F-15F749439E2A}"/>
  </bookViews>
  <sheets>
    <sheet name="Jan $" sheetId="1" r:id="rId1"/>
    <sheet name="Jan" sheetId="3" r:id="rId2"/>
    <sheet name="Feb" sheetId="5" r:id="rId3"/>
    <sheet name="Jahresübersicht" sheetId="2" r:id="rId4"/>
  </sheets>
  <definedNames>
    <definedName name="KM" localSheetId="2">Feb!$B$5</definedName>
    <definedName name="KM">Jan!$B$5</definedName>
    <definedName name="Tag" localSheetId="2">Feb!$B$6</definedName>
    <definedName name="Tag">Jan!$B$6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2" l="1"/>
  <c r="E11" i="2"/>
  <c r="F11" i="2"/>
  <c r="G11" i="2"/>
  <c r="H11" i="2"/>
  <c r="D6" i="2"/>
  <c r="D7" i="2"/>
  <c r="D8" i="2"/>
  <c r="D9" i="2"/>
  <c r="D10" i="2"/>
  <c r="G17" i="5"/>
  <c r="E17" i="5"/>
  <c r="H15" i="5"/>
  <c r="F15" i="5"/>
  <c r="I15" i="5" s="1"/>
  <c r="H14" i="5"/>
  <c r="F14" i="5"/>
  <c r="I14" i="5" s="1"/>
  <c r="H13" i="5"/>
  <c r="F13" i="5"/>
  <c r="I13" i="5" s="1"/>
  <c r="H12" i="5"/>
  <c r="F12" i="5"/>
  <c r="H11" i="5"/>
  <c r="F11" i="5"/>
  <c r="E17" i="3"/>
  <c r="G17" i="3"/>
  <c r="H12" i="3"/>
  <c r="H13" i="3"/>
  <c r="H14" i="3"/>
  <c r="H15" i="3"/>
  <c r="H11" i="3"/>
  <c r="F12" i="3"/>
  <c r="F13" i="3"/>
  <c r="F14" i="3"/>
  <c r="I14" i="3" s="1"/>
  <c r="C9" i="2" s="1"/>
  <c r="I9" i="2" s="1"/>
  <c r="F15" i="3"/>
  <c r="I15" i="3" s="1"/>
  <c r="C10" i="2" s="1"/>
  <c r="I10" i="2" s="1"/>
  <c r="F11" i="3"/>
  <c r="F17" i="3" s="1"/>
  <c r="I12" i="1"/>
  <c r="I13" i="1"/>
  <c r="I14" i="1"/>
  <c r="I15" i="1"/>
  <c r="H12" i="1"/>
  <c r="H13" i="1"/>
  <c r="H14" i="1"/>
  <c r="H15" i="1"/>
  <c r="H11" i="1"/>
  <c r="F12" i="1"/>
  <c r="F13" i="1"/>
  <c r="F14" i="1"/>
  <c r="F15" i="1"/>
  <c r="F11" i="1"/>
  <c r="I11" i="1"/>
  <c r="H17" i="5" l="1"/>
  <c r="I11" i="5"/>
  <c r="I17" i="5" s="1"/>
  <c r="I12" i="5"/>
  <c r="I12" i="3"/>
  <c r="C7" i="2" s="1"/>
  <c r="I7" i="2" s="1"/>
  <c r="I11" i="3"/>
  <c r="C6" i="2" s="1"/>
  <c r="F17" i="5"/>
  <c r="I13" i="3"/>
  <c r="C8" i="2" s="1"/>
  <c r="I8" i="2" s="1"/>
  <c r="I17" i="3"/>
  <c r="H17" i="3"/>
  <c r="C11" i="2" l="1"/>
  <c r="I11" i="2" s="1"/>
  <c r="I6" i="2"/>
</calcChain>
</file>

<file path=xl/sharedStrings.xml><?xml version="1.0" encoding="utf-8"?>
<sst xmlns="http://schemas.openxmlformats.org/spreadsheetml/2006/main" count="141" uniqueCount="42">
  <si>
    <t>Fahrtkostenabrechnung</t>
  </si>
  <si>
    <t>Monat</t>
  </si>
  <si>
    <t>Januar</t>
  </si>
  <si>
    <t>Erstattung je KM</t>
  </si>
  <si>
    <t>Erstattung je Tag</t>
  </si>
  <si>
    <t>Mitarbeiter</t>
  </si>
  <si>
    <t>Abrechnungsdaten</t>
  </si>
  <si>
    <t>Personal-Nr.</t>
  </si>
  <si>
    <t>Anrede</t>
  </si>
  <si>
    <t>Vorname</t>
  </si>
  <si>
    <t>Nachname</t>
  </si>
  <si>
    <t>Gefahrene KM</t>
  </si>
  <si>
    <t>KM-Geld</t>
  </si>
  <si>
    <t>Tage</t>
  </si>
  <si>
    <t>Verpfl.-Geld</t>
  </si>
  <si>
    <t>Gesamt</t>
  </si>
  <si>
    <t>Herr</t>
  </si>
  <si>
    <t>Lothar</t>
  </si>
  <si>
    <t>Kretschmer</t>
  </si>
  <si>
    <t>Eberhard</t>
  </si>
  <si>
    <t>Krossmann</t>
  </si>
  <si>
    <t>Frau</t>
  </si>
  <si>
    <t>Marion</t>
  </si>
  <si>
    <t>Bentler</t>
  </si>
  <si>
    <t>Sabine</t>
  </si>
  <si>
    <t>Sellmann</t>
  </si>
  <si>
    <t>Thomas</t>
  </si>
  <si>
    <t>Hilse</t>
  </si>
  <si>
    <t>Jahr</t>
  </si>
  <si>
    <t>Jahresübersicht 2022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</si>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</sst>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7" borderId="5" applyNumberFormat="0" applyFont="0" applyAlignment="0" applyProtection="0"/>
    <xf numFmtId="0" fontId="3" fillId="0" borderId="0"/>
    <xf numFmtId="0" fontId="4" fillId="2" borderId="0"/>
    <xf numFmtId="44" fontId="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4" fillId="5" borderId="3" applyNumberFormat="0" applyFont="0" applyAlignment="0" applyProtection="0"/>
    <xf numFmtId="0" fontId="4" fillId="2" borderId="3" applyNumberFormat="0" applyFont="0" applyAlignment="0" applyProtection="0"/>
    <xf numFmtId="0" fontId="4" fillId="6" borderId="4" applyNumberFormat="0" applyAlignment="0" applyProtection="0"/>
  </cellStyleXfs>
  <cellXfs count="15">
    <xf numFmtId="0" fontId="0" fillId="0" borderId="0" xfId="0"/>
    <xf numFmtId="0" fontId="1" fillId="0" borderId="0" xfId="1"/>
    <xf numFmtId="44" fontId="0" fillId="0" borderId="0" xfId="5" applyFont="1"/>
    <xf numFmtId="0" fontId="0" fillId="0" borderId="0" xfId="0" applyAlignment="1">
      <alignment horizontal="right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44" fontId="0" fillId="0" borderId="0" xfId="0" applyNumberFormat="1"/>
    <xf numFmtId="0" fontId="0" fillId="0" borderId="1" xfId="0" applyBorder="1"/>
    <xf numFmtId="0" fontId="0" fillId="0" borderId="2" xfId="0" applyBorder="1"/>
    <xf numFmtId="44" fontId="0" fillId="0" borderId="2" xfId="0" applyNumberFormat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4" fillId="2" borderId="0" xfId="4" applyProtection="1">
      <protection locked="0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/>
    </xf>
  </cellXfs>
  <cellStyles count="10">
    <cellStyle name="Aufgabenstellung" xfId="6" xr:uid="{CFB1A67F-8D88-43E5-8B7A-621E5017AD6A}"/>
    <cellStyle name="Berechnen" xfId="7" xr:uid="{9007A292-7CBD-4BB1-905B-02477A06289E}"/>
    <cellStyle name="Eingaben" xfId="8" xr:uid="{2F9E8A0E-C812-4441-A87D-A34CFC83F1C7}"/>
    <cellStyle name="grün" xfId="4" xr:uid="{6D3FD431-FE73-4258-BDF0-C3CF27FB6EBE}"/>
    <cellStyle name="Hinweis" xfId="9" xr:uid="{DB152D8D-0F88-4E14-8FE8-1341916B1A2A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I17"/>
  <sheetViews>
    <sheetView tabSelected="1" workbookViewId="0">
      <selection activeCell="B28" sqref="B28"/>
    </sheetView>
  </sheetViews>
  <sheetFormatPr baseColWidth="10" defaultRowHeight="14.4" x14ac:dyDescent="0.3"/>
  <cols>
    <col min="1" max="1" width="17.5546875" customWidth="1"/>
    <col min="5" max="5" width="16.5546875" customWidth="1"/>
  </cols>
  <sheetData>
    <row r="1" spans="1:9" ht="21" x14ac:dyDescent="0.4">
      <c r="A1" s="1" t="s">
        <v>0</v>
      </c>
    </row>
    <row r="3" spans="1:9" x14ac:dyDescent="0.3">
      <c r="A3" t="s">
        <v>28</v>
      </c>
      <c r="B3">
        <v>2022</v>
      </c>
    </row>
    <row r="4" spans="1:9" x14ac:dyDescent="0.3">
      <c r="A4" t="s">
        <v>1</v>
      </c>
      <c r="B4" s="3" t="s">
        <v>2</v>
      </c>
    </row>
    <row r="5" spans="1:9" x14ac:dyDescent="0.3">
      <c r="A5" t="s">
        <v>3</v>
      </c>
      <c r="B5" s="2">
        <v>0.32</v>
      </c>
    </row>
    <row r="6" spans="1:9" x14ac:dyDescent="0.3">
      <c r="A6" t="s">
        <v>4</v>
      </c>
      <c r="B6" s="2">
        <v>12</v>
      </c>
    </row>
    <row r="9" spans="1:9" x14ac:dyDescent="0.3">
      <c r="A9" s="4" t="s">
        <v>5</v>
      </c>
      <c r="B9" s="4"/>
      <c r="C9" s="4"/>
      <c r="D9" s="4"/>
      <c r="E9" s="5" t="s">
        <v>6</v>
      </c>
      <c r="F9" s="5"/>
      <c r="G9" s="5"/>
      <c r="H9" s="5"/>
      <c r="I9" s="5"/>
    </row>
    <row r="10" spans="1:9" x14ac:dyDescent="0.3">
      <c r="A10" t="s">
        <v>7</v>
      </c>
      <c r="B10" t="s">
        <v>8</v>
      </c>
      <c r="C10" t="s">
        <v>9</v>
      </c>
      <c r="D10" t="s">
        <v>10</v>
      </c>
      <c r="E10" t="s">
        <v>11</v>
      </c>
      <c r="F10" t="s">
        <v>12</v>
      </c>
      <c r="G10" t="s">
        <v>13</v>
      </c>
      <c r="H10" t="s">
        <v>14</v>
      </c>
      <c r="I10" t="s">
        <v>15</v>
      </c>
    </row>
    <row r="11" spans="1:9" x14ac:dyDescent="0.3">
      <c r="A11">
        <v>1035</v>
      </c>
      <c r="B11" t="s">
        <v>16</v>
      </c>
      <c r="C11" t="s">
        <v>17</v>
      </c>
      <c r="D11" t="s">
        <v>18</v>
      </c>
      <c r="E11">
        <v>1200</v>
      </c>
      <c r="F11" s="6">
        <f>E11*$B$5</f>
        <v>384</v>
      </c>
      <c r="G11">
        <v>2</v>
      </c>
      <c r="H11" s="6">
        <f>G11*$B$6</f>
        <v>24</v>
      </c>
      <c r="I11" s="6">
        <f>F11+H11</f>
        <v>408</v>
      </c>
    </row>
    <row r="12" spans="1:9" x14ac:dyDescent="0.3">
      <c r="A12">
        <v>1076</v>
      </c>
      <c r="B12" t="s">
        <v>16</v>
      </c>
      <c r="C12" t="s">
        <v>19</v>
      </c>
      <c r="D12" t="s">
        <v>20</v>
      </c>
      <c r="E12">
        <v>345</v>
      </c>
      <c r="F12" s="6">
        <f t="shared" ref="F12:F15" si="0">E12*$B$5</f>
        <v>110.4</v>
      </c>
      <c r="G12">
        <v>4</v>
      </c>
      <c r="H12" s="6">
        <f t="shared" ref="H12:H15" si="1">G12*$B$6</f>
        <v>48</v>
      </c>
      <c r="I12" s="6">
        <f t="shared" ref="I12:I15" si="2">F12+H12</f>
        <v>158.4</v>
      </c>
    </row>
    <row r="13" spans="1:9" x14ac:dyDescent="0.3">
      <c r="A13">
        <v>1099</v>
      </c>
      <c r="B13" t="s">
        <v>21</v>
      </c>
      <c r="C13" t="s">
        <v>22</v>
      </c>
      <c r="D13" t="s">
        <v>23</v>
      </c>
      <c r="E13">
        <v>8764</v>
      </c>
      <c r="F13" s="6">
        <f t="shared" si="0"/>
        <v>2804.48</v>
      </c>
      <c r="G13">
        <v>7</v>
      </c>
      <c r="H13" s="6">
        <f t="shared" si="1"/>
        <v>84</v>
      </c>
      <c r="I13" s="6">
        <f t="shared" si="2"/>
        <v>2888.48</v>
      </c>
    </row>
    <row r="14" spans="1:9" x14ac:dyDescent="0.3">
      <c r="A14">
        <v>1156</v>
      </c>
      <c r="B14" t="s">
        <v>21</v>
      </c>
      <c r="C14" t="s">
        <v>24</v>
      </c>
      <c r="D14" t="s">
        <v>25</v>
      </c>
      <c r="E14">
        <v>2367</v>
      </c>
      <c r="F14" s="6">
        <f t="shared" si="0"/>
        <v>757.44</v>
      </c>
      <c r="G14">
        <v>1</v>
      </c>
      <c r="H14" s="6">
        <f t="shared" si="1"/>
        <v>12</v>
      </c>
      <c r="I14" s="6">
        <f t="shared" si="2"/>
        <v>769.44</v>
      </c>
    </row>
    <row r="15" spans="1:9" x14ac:dyDescent="0.3">
      <c r="A15">
        <v>1189</v>
      </c>
      <c r="B15" t="s">
        <v>16</v>
      </c>
      <c r="C15" t="s">
        <v>26</v>
      </c>
      <c r="D15" t="s">
        <v>27</v>
      </c>
      <c r="E15">
        <v>4321</v>
      </c>
      <c r="F15" s="6">
        <f t="shared" si="0"/>
        <v>1382.72</v>
      </c>
      <c r="G15">
        <v>9</v>
      </c>
      <c r="H15" s="6">
        <f t="shared" si="1"/>
        <v>108</v>
      </c>
      <c r="I15" s="6">
        <f t="shared" si="2"/>
        <v>1490.72</v>
      </c>
    </row>
    <row r="17" spans="1:1" x14ac:dyDescent="0.3">
      <c r="A17" t="s">
        <v>15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401BD-AD68-4919-8E98-3A48D557917F}">
  <dimension ref="A1:I18"/>
  <sheetViews>
    <sheetView workbookViewId="0">
      <selection activeCell="L17" sqref="L17"/>
    </sheetView>
  </sheetViews>
  <sheetFormatPr baseColWidth="10" defaultRowHeight="14.4" x14ac:dyDescent="0.3"/>
  <cols>
    <col min="1" max="1" width="17.5546875" customWidth="1"/>
    <col min="5" max="5" width="16.5546875" customWidth="1"/>
  </cols>
  <sheetData>
    <row r="1" spans="1:9" ht="21" x14ac:dyDescent="0.4">
      <c r="A1" s="1" t="s">
        <v>0</v>
      </c>
    </row>
    <row r="3" spans="1:9" x14ac:dyDescent="0.3">
      <c r="A3" t="s">
        <v>28</v>
      </c>
      <c r="B3" s="10">
        <v>2022</v>
      </c>
    </row>
    <row r="4" spans="1:9" x14ac:dyDescent="0.3">
      <c r="A4" t="s">
        <v>1</v>
      </c>
      <c r="B4" s="11" t="s">
        <v>2</v>
      </c>
    </row>
    <row r="5" spans="1:9" x14ac:dyDescent="0.3">
      <c r="A5" t="s">
        <v>3</v>
      </c>
      <c r="B5" s="2">
        <v>0.32</v>
      </c>
    </row>
    <row r="6" spans="1:9" x14ac:dyDescent="0.3">
      <c r="A6" t="s">
        <v>4</v>
      </c>
      <c r="B6" s="2">
        <v>12</v>
      </c>
    </row>
    <row r="9" spans="1:9" x14ac:dyDescent="0.3">
      <c r="A9" s="13" t="s">
        <v>5</v>
      </c>
      <c r="B9" s="13"/>
      <c r="C9" s="13"/>
      <c r="D9" s="13"/>
      <c r="E9" s="14" t="s">
        <v>6</v>
      </c>
      <c r="F9" s="14"/>
      <c r="G9" s="14"/>
      <c r="H9" s="14"/>
      <c r="I9" s="14"/>
    </row>
    <row r="10" spans="1:9" ht="15" thickBot="1" x14ac:dyDescent="0.35">
      <c r="A10" s="7" t="s">
        <v>7</v>
      </c>
      <c r="B10" s="7" t="s">
        <v>8</v>
      </c>
      <c r="C10" s="7" t="s">
        <v>9</v>
      </c>
      <c r="D10" s="7" t="s">
        <v>10</v>
      </c>
      <c r="E10" s="7" t="s">
        <v>11</v>
      </c>
      <c r="F10" s="7" t="s">
        <v>12</v>
      </c>
      <c r="G10" s="7" t="s">
        <v>13</v>
      </c>
      <c r="H10" s="7" t="s">
        <v>14</v>
      </c>
      <c r="I10" s="7" t="s">
        <v>15</v>
      </c>
    </row>
    <row r="11" spans="1:9" x14ac:dyDescent="0.3">
      <c r="A11">
        <v>1035</v>
      </c>
      <c r="B11" t="s">
        <v>16</v>
      </c>
      <c r="C11" t="s">
        <v>17</v>
      </c>
      <c r="D11" t="s">
        <v>18</v>
      </c>
      <c r="E11" s="12">
        <v>1200</v>
      </c>
      <c r="F11" s="6">
        <f>E11*KM</f>
        <v>384</v>
      </c>
      <c r="G11" s="12">
        <v>2</v>
      </c>
      <c r="H11" s="6">
        <f>G11*Tag</f>
        <v>24</v>
      </c>
      <c r="I11" s="6">
        <f>F11+H11</f>
        <v>408</v>
      </c>
    </row>
    <row r="12" spans="1:9" x14ac:dyDescent="0.3">
      <c r="A12">
        <v>1076</v>
      </c>
      <c r="B12" t="s">
        <v>16</v>
      </c>
      <c r="C12" t="s">
        <v>19</v>
      </c>
      <c r="D12" t="s">
        <v>20</v>
      </c>
      <c r="E12" s="12">
        <v>345</v>
      </c>
      <c r="F12" s="6">
        <f>E12*KM</f>
        <v>110.4</v>
      </c>
      <c r="G12" s="12">
        <v>4</v>
      </c>
      <c r="H12" s="6">
        <f>G12*Tag</f>
        <v>48</v>
      </c>
      <c r="I12" s="6">
        <f t="shared" ref="I12:I15" si="0">F12+H12</f>
        <v>158.4</v>
      </c>
    </row>
    <row r="13" spans="1:9" x14ac:dyDescent="0.3">
      <c r="A13">
        <v>1099</v>
      </c>
      <c r="B13" t="s">
        <v>21</v>
      </c>
      <c r="C13" t="s">
        <v>22</v>
      </c>
      <c r="D13" t="s">
        <v>23</v>
      </c>
      <c r="E13" s="12">
        <v>8764</v>
      </c>
      <c r="F13" s="6">
        <f>E13*KM</f>
        <v>2804.48</v>
      </c>
      <c r="G13" s="12">
        <v>7</v>
      </c>
      <c r="H13" s="6">
        <f>G13*Tag</f>
        <v>84</v>
      </c>
      <c r="I13" s="6">
        <f t="shared" si="0"/>
        <v>2888.48</v>
      </c>
    </row>
    <row r="14" spans="1:9" x14ac:dyDescent="0.3">
      <c r="A14">
        <v>1156</v>
      </c>
      <c r="B14" t="s">
        <v>21</v>
      </c>
      <c r="C14" t="s">
        <v>24</v>
      </c>
      <c r="D14" t="s">
        <v>25</v>
      </c>
      <c r="E14" s="12">
        <v>2367</v>
      </c>
      <c r="F14" s="6">
        <f>E14*KM</f>
        <v>757.44</v>
      </c>
      <c r="G14" s="12">
        <v>1</v>
      </c>
      <c r="H14" s="6">
        <f>G14*Tag</f>
        <v>12</v>
      </c>
      <c r="I14" s="6">
        <f t="shared" si="0"/>
        <v>769.44</v>
      </c>
    </row>
    <row r="15" spans="1:9" x14ac:dyDescent="0.3">
      <c r="A15">
        <v>1189</v>
      </c>
      <c r="B15" t="s">
        <v>16</v>
      </c>
      <c r="C15" t="s">
        <v>26</v>
      </c>
      <c r="D15" t="s">
        <v>27</v>
      </c>
      <c r="E15" s="12">
        <v>4321</v>
      </c>
      <c r="F15" s="6">
        <f>E15*KM</f>
        <v>1382.72</v>
      </c>
      <c r="G15" s="12">
        <v>9</v>
      </c>
      <c r="H15" s="6">
        <f>G15*Tag</f>
        <v>108</v>
      </c>
      <c r="I15" s="6">
        <f t="shared" si="0"/>
        <v>1490.72</v>
      </c>
    </row>
    <row r="16" spans="1:9" x14ac:dyDescent="0.3">
      <c r="F16" s="6"/>
    </row>
    <row r="17" spans="1:9" ht="15" thickBot="1" x14ac:dyDescent="0.35">
      <c r="A17" s="8" t="s">
        <v>15</v>
      </c>
      <c r="B17" s="8"/>
      <c r="C17" s="8"/>
      <c r="D17" s="8"/>
      <c r="E17" s="8">
        <f>SUM(E11:E16)</f>
        <v>16997</v>
      </c>
      <c r="F17" s="9">
        <f>SUM(F11:F16)</f>
        <v>5439.04</v>
      </c>
      <c r="G17" s="8">
        <f>SUM(G11:G16)</f>
        <v>23</v>
      </c>
      <c r="H17" s="9">
        <f>SUM(H11:H16)</f>
        <v>276</v>
      </c>
      <c r="I17" s="9">
        <f>SUM(I11:I16)</f>
        <v>5715.04</v>
      </c>
    </row>
    <row r="18" spans="1:9" ht="15" thickTop="1" x14ac:dyDescent="0.3"/>
  </sheetData>
  <mergeCells count="2">
    <mergeCell ref="A9:D9"/>
    <mergeCell ref="E9:I9"/>
  </mergeCells>
  <printOptions gridLines="1"/>
  <pageMargins left="0.70866141732283472" right="0.70866141732283472" top="0.78740157480314965" bottom="0.78740157480314965" header="0.31496062992125984" footer="0.31496062992125984"/>
  <pageSetup paperSize="9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80F1E-6A24-431E-A6BF-389BE6109197}">
  <dimension ref="A1:I18"/>
  <sheetViews>
    <sheetView workbookViewId="0">
      <selection activeCell="I11" sqref="I11:I15"/>
    </sheetView>
  </sheetViews>
  <sheetFormatPr baseColWidth="10" defaultRowHeight="14.4" x14ac:dyDescent="0.3"/>
  <cols>
    <col min="1" max="1" width="17.5546875" customWidth="1"/>
    <col min="5" max="5" width="16.5546875" customWidth="1"/>
  </cols>
  <sheetData>
    <row r="1" spans="1:9" ht="21" x14ac:dyDescent="0.4">
      <c r="A1" s="1" t="s">
        <v>0</v>
      </c>
    </row>
    <row r="3" spans="1:9" x14ac:dyDescent="0.3">
      <c r="A3" t="s">
        <v>28</v>
      </c>
      <c r="B3" s="10">
        <v>2022</v>
      </c>
    </row>
    <row r="4" spans="1:9" x14ac:dyDescent="0.3">
      <c r="A4" t="s">
        <v>1</v>
      </c>
      <c r="B4" s="11" t="s">
        <v>2</v>
      </c>
    </row>
    <row r="5" spans="1:9" x14ac:dyDescent="0.3">
      <c r="A5" t="s">
        <v>3</v>
      </c>
      <c r="B5" s="2">
        <v>0.32</v>
      </c>
    </row>
    <row r="6" spans="1:9" x14ac:dyDescent="0.3">
      <c r="A6" t="s">
        <v>4</v>
      </c>
      <c r="B6" s="2">
        <v>12</v>
      </c>
    </row>
    <row r="9" spans="1:9" x14ac:dyDescent="0.3">
      <c r="A9" s="13" t="s">
        <v>5</v>
      </c>
      <c r="B9" s="13"/>
      <c r="C9" s="13"/>
      <c r="D9" s="13"/>
      <c r="E9" s="14" t="s">
        <v>6</v>
      </c>
      <c r="F9" s="14"/>
      <c r="G9" s="14"/>
      <c r="H9" s="14"/>
      <c r="I9" s="14"/>
    </row>
    <row r="10" spans="1:9" ht="15" thickBot="1" x14ac:dyDescent="0.35">
      <c r="A10" s="7" t="s">
        <v>7</v>
      </c>
      <c r="B10" s="7" t="s">
        <v>8</v>
      </c>
      <c r="C10" s="7" t="s">
        <v>9</v>
      </c>
      <c r="D10" s="7" t="s">
        <v>10</v>
      </c>
      <c r="E10" s="7" t="s">
        <v>11</v>
      </c>
      <c r="F10" s="7" t="s">
        <v>12</v>
      </c>
      <c r="G10" s="7" t="s">
        <v>13</v>
      </c>
      <c r="H10" s="7" t="s">
        <v>14</v>
      </c>
      <c r="I10" s="7" t="s">
        <v>15</v>
      </c>
    </row>
    <row r="11" spans="1:9" x14ac:dyDescent="0.3">
      <c r="A11">
        <v>1035</v>
      </c>
      <c r="B11" t="s">
        <v>16</v>
      </c>
      <c r="C11" t="s">
        <v>17</v>
      </c>
      <c r="D11" t="s">
        <v>18</v>
      </c>
      <c r="E11" s="12">
        <v>1000</v>
      </c>
      <c r="F11" s="6">
        <f>E11*KM</f>
        <v>320</v>
      </c>
      <c r="G11" s="12"/>
      <c r="H11" s="6">
        <f>G11*Tag</f>
        <v>0</v>
      </c>
      <c r="I11" s="6">
        <f>F11+H11</f>
        <v>320</v>
      </c>
    </row>
    <row r="12" spans="1:9" x14ac:dyDescent="0.3">
      <c r="A12">
        <v>1076</v>
      </c>
      <c r="B12" t="s">
        <v>16</v>
      </c>
      <c r="C12" t="s">
        <v>19</v>
      </c>
      <c r="D12" t="s">
        <v>20</v>
      </c>
      <c r="E12" s="12"/>
      <c r="F12" s="6">
        <f>E12*KM</f>
        <v>0</v>
      </c>
      <c r="G12" s="12"/>
      <c r="H12" s="6">
        <f>G12*Tag</f>
        <v>0</v>
      </c>
      <c r="I12" s="6">
        <f t="shared" ref="I12:I15" si="0">F12+H12</f>
        <v>0</v>
      </c>
    </row>
    <row r="13" spans="1:9" x14ac:dyDescent="0.3">
      <c r="A13">
        <v>1099</v>
      </c>
      <c r="B13" t="s">
        <v>21</v>
      </c>
      <c r="C13" t="s">
        <v>22</v>
      </c>
      <c r="D13" t="s">
        <v>23</v>
      </c>
      <c r="E13" s="12"/>
      <c r="F13" s="6">
        <f>E13*KM</f>
        <v>0</v>
      </c>
      <c r="G13" s="12"/>
      <c r="H13" s="6">
        <f>G13*Tag</f>
        <v>0</v>
      </c>
      <c r="I13" s="6">
        <f t="shared" si="0"/>
        <v>0</v>
      </c>
    </row>
    <row r="14" spans="1:9" x14ac:dyDescent="0.3">
      <c r="A14">
        <v>1156</v>
      </c>
      <c r="B14" t="s">
        <v>21</v>
      </c>
      <c r="C14" t="s">
        <v>24</v>
      </c>
      <c r="D14" t="s">
        <v>25</v>
      </c>
      <c r="E14" s="12"/>
      <c r="F14" s="6">
        <f>E14*KM</f>
        <v>0</v>
      </c>
      <c r="G14" s="12"/>
      <c r="H14" s="6">
        <f>G14*Tag</f>
        <v>0</v>
      </c>
      <c r="I14" s="6">
        <f t="shared" si="0"/>
        <v>0</v>
      </c>
    </row>
    <row r="15" spans="1:9" x14ac:dyDescent="0.3">
      <c r="A15">
        <v>1189</v>
      </c>
      <c r="B15" t="s">
        <v>16</v>
      </c>
      <c r="C15" t="s">
        <v>26</v>
      </c>
      <c r="D15" t="s">
        <v>27</v>
      </c>
      <c r="E15" s="12"/>
      <c r="F15" s="6">
        <f>E15*KM</f>
        <v>0</v>
      </c>
      <c r="G15" s="12"/>
      <c r="H15" s="6">
        <f>G15*Tag</f>
        <v>0</v>
      </c>
      <c r="I15" s="6">
        <f t="shared" si="0"/>
        <v>0</v>
      </c>
    </row>
    <row r="16" spans="1:9" x14ac:dyDescent="0.3">
      <c r="F16" s="6"/>
    </row>
    <row r="17" spans="1:9" ht="15" thickBot="1" x14ac:dyDescent="0.35">
      <c r="A17" s="8" t="s">
        <v>15</v>
      </c>
      <c r="B17" s="8"/>
      <c r="C17" s="8"/>
      <c r="D17" s="8"/>
      <c r="E17" s="8">
        <f>SUM(E11:E16)</f>
        <v>1000</v>
      </c>
      <c r="F17" s="9">
        <f>SUM(F11:F16)</f>
        <v>320</v>
      </c>
      <c r="G17" s="8">
        <f>SUM(G11:G16)</f>
        <v>0</v>
      </c>
      <c r="H17" s="9">
        <f>SUM(H11:H16)</f>
        <v>0</v>
      </c>
      <c r="I17" s="9">
        <f>SUM(I11:I16)</f>
        <v>320</v>
      </c>
    </row>
    <row r="18" spans="1:9" ht="15" thickTop="1" x14ac:dyDescent="0.3"/>
  </sheetData>
  <mergeCells count="2">
    <mergeCell ref="A9:D9"/>
    <mergeCell ref="E9:I9"/>
  </mergeCells>
  <printOptions gridLines="1"/>
  <pageMargins left="0.70866141732283472" right="0.70866141732283472" top="0.78740157480314965" bottom="0.78740157480314965" header="0.31496062992125984" footer="0.31496062992125984"/>
  <pageSetup paperSize="9" orientation="landscape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87A00-5B19-4420-9B71-A62EC3B754DD}">
  <dimension ref="A1:I22"/>
  <sheetViews>
    <sheetView workbookViewId="0">
      <selection activeCell="D24" sqref="D24"/>
    </sheetView>
  </sheetViews>
  <sheetFormatPr baseColWidth="10" defaultRowHeight="14.4" x14ac:dyDescent="0.3"/>
  <sheetData>
    <row r="1" spans="1:9" x14ac:dyDescent="0.3">
      <c r="A1" t="s">
        <v>0</v>
      </c>
    </row>
    <row r="2" spans="1:9" x14ac:dyDescent="0.3">
      <c r="A2" t="s">
        <v>29</v>
      </c>
    </row>
    <row r="5" spans="1:9" ht="15" thickBot="1" x14ac:dyDescent="0.35">
      <c r="A5" s="7" t="s">
        <v>9</v>
      </c>
      <c r="B5" s="7" t="s">
        <v>10</v>
      </c>
      <c r="C5" s="7" t="s">
        <v>2</v>
      </c>
      <c r="D5" s="7" t="s">
        <v>30</v>
      </c>
      <c r="E5" s="7" t="s">
        <v>31</v>
      </c>
      <c r="F5" s="7" t="s">
        <v>32</v>
      </c>
      <c r="G5" s="7" t="s">
        <v>33</v>
      </c>
      <c r="H5" s="7" t="s">
        <v>34</v>
      </c>
      <c r="I5" s="7" t="s">
        <v>41</v>
      </c>
    </row>
    <row r="6" spans="1:9" x14ac:dyDescent="0.3">
      <c r="A6" t="s">
        <v>17</v>
      </c>
      <c r="B6" t="s">
        <v>18</v>
      </c>
      <c r="C6" s="6">
        <f>Jan!I11</f>
        <v>408</v>
      </c>
      <c r="D6" s="6">
        <f>Feb!I11</f>
        <v>320</v>
      </c>
      <c r="I6" s="6">
        <f t="shared" ref="I6:I11" si="0">SUM(C6:H6)</f>
        <v>728</v>
      </c>
    </row>
    <row r="7" spans="1:9" x14ac:dyDescent="0.3">
      <c r="A7" t="s">
        <v>19</v>
      </c>
      <c r="B7" t="s">
        <v>20</v>
      </c>
      <c r="C7" s="6">
        <f>Jan!I12</f>
        <v>158.4</v>
      </c>
      <c r="D7" s="6">
        <f>Feb!I12</f>
        <v>0</v>
      </c>
      <c r="I7" s="6">
        <f t="shared" si="0"/>
        <v>158.4</v>
      </c>
    </row>
    <row r="8" spans="1:9" x14ac:dyDescent="0.3">
      <c r="A8" t="s">
        <v>22</v>
      </c>
      <c r="B8" t="s">
        <v>23</v>
      </c>
      <c r="C8" s="6">
        <f>Jan!I13</f>
        <v>2888.48</v>
      </c>
      <c r="D8" s="6">
        <f>Feb!I13</f>
        <v>0</v>
      </c>
      <c r="I8" s="6">
        <f t="shared" si="0"/>
        <v>2888.48</v>
      </c>
    </row>
    <row r="9" spans="1:9" x14ac:dyDescent="0.3">
      <c r="A9" t="s">
        <v>24</v>
      </c>
      <c r="B9" t="s">
        <v>25</v>
      </c>
      <c r="C9" s="6">
        <f>Jan!I14</f>
        <v>769.44</v>
      </c>
      <c r="D9" s="6">
        <f>Feb!I14</f>
        <v>0</v>
      </c>
      <c r="I9" s="6">
        <f t="shared" si="0"/>
        <v>769.44</v>
      </c>
    </row>
    <row r="10" spans="1:9" x14ac:dyDescent="0.3">
      <c r="A10" t="s">
        <v>26</v>
      </c>
      <c r="B10" t="s">
        <v>27</v>
      </c>
      <c r="C10" s="6">
        <f>Jan!I15</f>
        <v>1490.72</v>
      </c>
      <c r="D10" s="6">
        <f>Feb!I15</f>
        <v>0</v>
      </c>
      <c r="I10" s="6">
        <f t="shared" si="0"/>
        <v>1490.72</v>
      </c>
    </row>
    <row r="11" spans="1:9" ht="15" thickBot="1" x14ac:dyDescent="0.35">
      <c r="A11" s="8" t="s">
        <v>41</v>
      </c>
      <c r="B11" s="8"/>
      <c r="C11" s="9">
        <f>SUM(C6:C10)</f>
        <v>5715.04</v>
      </c>
      <c r="D11" s="9">
        <f t="shared" ref="D11:H11" si="1">SUM(D6:D10)</f>
        <v>320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0"/>
        <v>6035.04</v>
      </c>
    </row>
    <row r="12" spans="1:9" ht="15" thickTop="1" x14ac:dyDescent="0.3"/>
    <row r="15" spans="1:9" ht="15" thickBot="1" x14ac:dyDescent="0.35">
      <c r="A15" s="7" t="s">
        <v>9</v>
      </c>
      <c r="B15" s="7" t="s">
        <v>10</v>
      </c>
      <c r="C15" s="7" t="s">
        <v>35</v>
      </c>
      <c r="D15" s="7" t="s">
        <v>36</v>
      </c>
      <c r="E15" s="7" t="s">
        <v>37</v>
      </c>
      <c r="F15" s="7" t="s">
        <v>38</v>
      </c>
      <c r="G15" s="7" t="s">
        <v>39</v>
      </c>
      <c r="H15" s="7" t="s">
        <v>40</v>
      </c>
      <c r="I15" s="7" t="s">
        <v>41</v>
      </c>
    </row>
    <row r="16" spans="1:9" x14ac:dyDescent="0.3">
      <c r="A16" t="s">
        <v>17</v>
      </c>
      <c r="B16" t="s">
        <v>18</v>
      </c>
    </row>
    <row r="17" spans="1:9" x14ac:dyDescent="0.3">
      <c r="A17" t="s">
        <v>19</v>
      </c>
      <c r="B17" t="s">
        <v>20</v>
      </c>
    </row>
    <row r="18" spans="1:9" x14ac:dyDescent="0.3">
      <c r="A18" t="s">
        <v>22</v>
      </c>
      <c r="B18" t="s">
        <v>23</v>
      </c>
    </row>
    <row r="19" spans="1:9" x14ac:dyDescent="0.3">
      <c r="A19" t="s">
        <v>24</v>
      </c>
      <c r="B19" t="s">
        <v>25</v>
      </c>
    </row>
    <row r="20" spans="1:9" x14ac:dyDescent="0.3">
      <c r="A20" t="s">
        <v>26</v>
      </c>
      <c r="B20" t="s">
        <v>27</v>
      </c>
    </row>
    <row r="21" spans="1:9" ht="15" thickBot="1" x14ac:dyDescent="0.35">
      <c r="A21" s="8" t="s">
        <v>41</v>
      </c>
      <c r="B21" s="8"/>
      <c r="C21" s="8"/>
      <c r="D21" s="8"/>
      <c r="E21" s="8"/>
      <c r="F21" s="8"/>
      <c r="G21" s="8"/>
      <c r="H21" s="8"/>
      <c r="I21" s="8"/>
    </row>
    <row r="22" spans="1:9" ht="15" thickTop="1" x14ac:dyDescent="0.3"/>
  </sheetData>
  <phoneticPr fontId="5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Jan $</vt:lpstr>
      <vt:lpstr>Jan</vt:lpstr>
      <vt:lpstr>Feb</vt:lpstr>
      <vt:lpstr>Jahresübersicht</vt:lpstr>
      <vt:lpstr>Feb!KM</vt:lpstr>
      <vt:lpstr>KM</vt:lpstr>
      <vt:lpstr>Feb!Tag</vt:lpstr>
      <vt:lpstr>Tag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2022-04-11T08:08:13Z</cp:lastPrinted>
  <dcterms:created xsi:type="dcterms:W3CDTF">2022-04-06T06:33:19Z</dcterms:created>
  <dcterms:modified xsi:type="dcterms:W3CDTF">2022-04-22T09:02:38Z</dcterms:modified>
  <cp:category>Übung</cp:category>
</cp:coreProperties>
</file>