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6" documentId="8_{427413E3-36DC-4727-99C5-EE04031D9876}" xr6:coauthVersionLast="47" xr6:coauthVersionMax="47" xr10:uidLastSave="{94B497A3-B421-466B-A232-640FEEA04AB8}"/>
  <bookViews>
    <workbookView xWindow="-108" yWindow="-108" windowWidth="23256" windowHeight="14016" xr2:uid="{ADBB1798-CCB4-4DF0-A19F-15F749439E2A}"/>
  </bookViews>
  <sheets>
    <sheet name="Formular" sheetId="1" r:id="rId1"/>
  </sheets>
  <definedNames>
    <definedName name="_xlnm.Print_Area" localSheetId="0">Formular!$G$1:$H$26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G18" i="1"/>
  <c r="G19" i="1"/>
  <c r="G20" i="1"/>
  <c r="G21" i="1"/>
  <c r="G24" i="1"/>
  <c r="G25" i="1"/>
  <c r="G26" i="1"/>
  <c r="G14" i="1"/>
  <c r="F25" i="1"/>
  <c r="F26" i="1"/>
  <c r="F24" i="1"/>
  <c r="F19" i="1"/>
  <c r="F20" i="1"/>
  <c r="F21" i="1"/>
  <c r="F18" i="1"/>
  <c r="F15" i="1"/>
  <c r="F14" i="1"/>
  <c r="D25" i="1"/>
  <c r="D26" i="1"/>
  <c r="D24" i="1"/>
  <c r="D19" i="1"/>
  <c r="D20" i="1"/>
  <c r="D21" i="1"/>
  <c r="D18" i="1"/>
  <c r="D15" i="1"/>
  <c r="D14" i="1"/>
</calcChain>
</file>

<file path=xl/sharedStrings.xml><?xml version="1.0" encoding="utf-8"?>
<sst xmlns="http://schemas.openxmlformats.org/spreadsheetml/2006/main" count="59" uniqueCount="49">
  <si>
    <t>Seminarplanung</t>
  </si>
  <si>
    <t>Anzahl der Personen</t>
  </si>
  <si>
    <t>Snacks + Kaffee</t>
  </si>
  <si>
    <t>Getränke, kalt</t>
  </si>
  <si>
    <t>Buffet</t>
  </si>
  <si>
    <t>Bereitstellungsliste</t>
  </si>
  <si>
    <t>Zutaten</t>
  </si>
  <si>
    <t>Pro Person</t>
  </si>
  <si>
    <t>Mengeneinheit</t>
  </si>
  <si>
    <t>Gesamtmenge</t>
  </si>
  <si>
    <t>Packungseinheit</t>
  </si>
  <si>
    <t>Snacks</t>
  </si>
  <si>
    <t>Plätzchen</t>
  </si>
  <si>
    <t>Gramm</t>
  </si>
  <si>
    <t>500g je Tüte</t>
  </si>
  <si>
    <t>Tüten Plätzchen</t>
  </si>
  <si>
    <t>Kaffee</t>
  </si>
  <si>
    <t>Tassen</t>
  </si>
  <si>
    <t>10 Tassen je Kanne</t>
  </si>
  <si>
    <t>Kannen Kaffee</t>
  </si>
  <si>
    <t>Getränke</t>
  </si>
  <si>
    <t>Mineralwasser</t>
  </si>
  <si>
    <t>Flaschen</t>
  </si>
  <si>
    <t>6 Flasche je Box</t>
  </si>
  <si>
    <t>Boxen Mineralwasser</t>
  </si>
  <si>
    <t>Fanta</t>
  </si>
  <si>
    <t>Boxen Fanta</t>
  </si>
  <si>
    <t>Cola</t>
  </si>
  <si>
    <t>Boxen Cola</t>
  </si>
  <si>
    <t>Apfelsaft</t>
  </si>
  <si>
    <t>Boxen Apfelsaft</t>
  </si>
  <si>
    <t>Belegte Brötchen</t>
  </si>
  <si>
    <t>Halbe Brötchen</t>
  </si>
  <si>
    <t>15 Brötchen je Tablett</t>
  </si>
  <si>
    <t>Tabletts belegte Brötchen</t>
  </si>
  <si>
    <t>Gurken</t>
  </si>
  <si>
    <t>Stück</t>
  </si>
  <si>
    <t>15 Gurken je Glas</t>
  </si>
  <si>
    <t>Gläser Gurken</t>
  </si>
  <si>
    <t>Chips</t>
  </si>
  <si>
    <t>100 g je Tüte</t>
  </si>
  <si>
    <t>Tüten Chips</t>
  </si>
  <si>
    <t>Packungs-
menge</t>
  </si>
  <si>
    <t>Packungs-
menge
aufgerundet</t>
  </si>
  <si>
    <t>x</t>
  </si>
  <si>
    <t>Titel</t>
  </si>
  <si>
    <t>Ort</t>
  </si>
  <si>
    <t>Datum</t>
  </si>
  <si>
    <t>Beginn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</si>
</sst>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3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6" fillId="0" borderId="0" applyNumberForma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12">
    <xf numFmtId="0" fontId="0" fillId="0" borderId="0" xfId="0"/>
    <xf numFmtId="0" fontId="1" fillId="0" borderId="0" xfId="1"/>
    <xf numFmtId="0" fontId="5" fillId="0" borderId="0" xfId="0" applyFont="1"/>
    <xf numFmtId="0" fontId="2" fillId="3" borderId="3" xfId="2" applyAlignment="1">
      <alignment vertical="top"/>
    </xf>
    <xf numFmtId="0" fontId="2" fillId="3" borderId="3" xfId="2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3" fillId="0" borderId="0" xfId="3"/>
    <xf numFmtId="3" fontId="0" fillId="2" borderId="1" xfId="7" applyNumberFormat="1" applyFont="1" applyProtection="1">
      <protection locked="0"/>
    </xf>
    <xf numFmtId="0" fontId="2" fillId="2" borderId="1" xfId="7" applyFont="1" applyAlignment="1" applyProtection="1">
      <alignment horizontal="center"/>
      <protection locked="0"/>
    </xf>
    <xf numFmtId="0" fontId="0" fillId="2" borderId="1" xfId="7" applyFont="1"/>
    <xf numFmtId="0" fontId="0" fillId="4" borderId="1" xfId="6" applyFont="1"/>
  </cellXfs>
  <cellStyles count="9">
    <cellStyle name="Aufgabenstellung" xfId="5" xr:uid="{ABE9B6CD-547F-4A5A-9179-46A1CD228061}"/>
    <cellStyle name="Berechnen" xfId="6" xr:uid="{22E652B3-C0E0-408B-B43B-E9543DE21774}"/>
    <cellStyle name="Eingaben" xfId="7" xr:uid="{5D320CE2-1DD3-470E-98DF-8BC1FD155E45}"/>
    <cellStyle name="grün" xfId="4" xr:uid="{6D3FD431-FE73-4258-BDF0-C3CF27FB6EBE}"/>
    <cellStyle name="Hinweis" xfId="8" xr:uid="{BE61745B-B74A-49C1-A591-77DE1926FC83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H26"/>
  <sheetViews>
    <sheetView tabSelected="1" workbookViewId="0">
      <selection activeCell="J10" sqref="J10"/>
    </sheetView>
  </sheetViews>
  <sheetFormatPr baseColWidth="10" defaultRowHeight="14.4" x14ac:dyDescent="0.3"/>
  <cols>
    <col min="3" max="3" width="13.77734375" bestFit="1" customWidth="1"/>
    <col min="4" max="4" width="13.6640625" customWidth="1"/>
    <col min="5" max="5" width="19.109375" bestFit="1" customWidth="1"/>
    <col min="6" max="6" width="15.44140625" bestFit="1" customWidth="1"/>
    <col min="7" max="7" width="15.88671875" customWidth="1"/>
    <col min="8" max="8" width="22.109375" bestFit="1" customWidth="1"/>
  </cols>
  <sheetData>
    <row r="1" spans="1:8" ht="21" x14ac:dyDescent="0.4">
      <c r="A1" s="1" t="s">
        <v>0</v>
      </c>
      <c r="G1" t="s">
        <v>45</v>
      </c>
      <c r="H1" s="10"/>
    </row>
    <row r="2" spans="1:8" ht="21" x14ac:dyDescent="0.4">
      <c r="A2" s="1"/>
      <c r="G2" t="s">
        <v>46</v>
      </c>
      <c r="H2" s="10"/>
    </row>
    <row r="3" spans="1:8" x14ac:dyDescent="0.3">
      <c r="A3" s="6" t="s">
        <v>1</v>
      </c>
      <c r="B3" s="6"/>
      <c r="C3" s="6"/>
      <c r="D3" s="8">
        <v>120</v>
      </c>
      <c r="G3" t="s">
        <v>47</v>
      </c>
      <c r="H3" s="10"/>
    </row>
    <row r="4" spans="1:8" x14ac:dyDescent="0.3">
      <c r="G4" t="s">
        <v>48</v>
      </c>
      <c r="H4" s="10"/>
    </row>
    <row r="5" spans="1:8" x14ac:dyDescent="0.3">
      <c r="A5" s="6" t="s">
        <v>2</v>
      </c>
      <c r="B5" s="6"/>
      <c r="C5" s="6"/>
      <c r="D5" s="9" t="s">
        <v>44</v>
      </c>
    </row>
    <row r="6" spans="1:8" x14ac:dyDescent="0.3">
      <c r="A6" s="6" t="s">
        <v>3</v>
      </c>
      <c r="B6" s="6"/>
      <c r="C6" s="6"/>
      <c r="D6" s="9" t="s">
        <v>44</v>
      </c>
    </row>
    <row r="7" spans="1:8" x14ac:dyDescent="0.3">
      <c r="A7" s="6" t="s">
        <v>4</v>
      </c>
      <c r="B7" s="6"/>
      <c r="C7" s="6"/>
      <c r="D7" s="9"/>
    </row>
    <row r="9" spans="1:8" ht="15.6" x14ac:dyDescent="0.3">
      <c r="G9" s="7" t="s">
        <v>5</v>
      </c>
      <c r="H9" s="7"/>
    </row>
    <row r="11" spans="1:8" s="5" customFormat="1" ht="43.8" thickBot="1" x14ac:dyDescent="0.3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4" t="s">
        <v>42</v>
      </c>
      <c r="G11" s="4" t="s">
        <v>43</v>
      </c>
      <c r="H11" s="3" t="s">
        <v>10</v>
      </c>
    </row>
    <row r="13" spans="1:8" x14ac:dyDescent="0.3">
      <c r="A13" s="2" t="s">
        <v>11</v>
      </c>
    </row>
    <row r="14" spans="1:8" x14ac:dyDescent="0.3">
      <c r="A14" t="s">
        <v>12</v>
      </c>
      <c r="B14">
        <v>80</v>
      </c>
      <c r="C14" t="s">
        <v>13</v>
      </c>
      <c r="D14" s="11">
        <f>IF($D$5="x",B14*$D$3,0)</f>
        <v>9600</v>
      </c>
      <c r="E14" t="s">
        <v>14</v>
      </c>
      <c r="F14" s="11">
        <f>D14/500</f>
        <v>19.2</v>
      </c>
      <c r="G14" s="11">
        <f>ROUNDUP(F14,0)</f>
        <v>20</v>
      </c>
      <c r="H14" t="s">
        <v>15</v>
      </c>
    </row>
    <row r="15" spans="1:8" x14ac:dyDescent="0.3">
      <c r="A15" t="s">
        <v>16</v>
      </c>
      <c r="B15">
        <v>2</v>
      </c>
      <c r="C15" t="s">
        <v>17</v>
      </c>
      <c r="D15" s="11">
        <f t="shared" ref="D15" si="0">IF($D$5="x",B15*$D$3,0)</f>
        <v>240</v>
      </c>
      <c r="E15" t="s">
        <v>18</v>
      </c>
      <c r="F15" s="11">
        <f>D15/10</f>
        <v>24</v>
      </c>
      <c r="G15" s="11">
        <f t="shared" ref="G15:G26" si="1">ROUNDUP(F15,0)</f>
        <v>24</v>
      </c>
      <c r="H15" t="s">
        <v>19</v>
      </c>
    </row>
    <row r="17" spans="1:8" x14ac:dyDescent="0.3">
      <c r="A17" s="2" t="s">
        <v>20</v>
      </c>
    </row>
    <row r="18" spans="1:8" x14ac:dyDescent="0.3">
      <c r="A18" t="s">
        <v>21</v>
      </c>
      <c r="B18">
        <v>0.7</v>
      </c>
      <c r="C18" t="s">
        <v>22</v>
      </c>
      <c r="D18" s="11">
        <f>IF($D$6="x",B18*$D$3,0)</f>
        <v>84</v>
      </c>
      <c r="E18" t="s">
        <v>23</v>
      </c>
      <c r="F18" s="11">
        <f>D18/6</f>
        <v>14</v>
      </c>
      <c r="G18" s="11">
        <f t="shared" si="1"/>
        <v>14</v>
      </c>
      <c r="H18" t="s">
        <v>24</v>
      </c>
    </row>
    <row r="19" spans="1:8" x14ac:dyDescent="0.3">
      <c r="A19" t="s">
        <v>25</v>
      </c>
      <c r="B19">
        <v>0.5</v>
      </c>
      <c r="C19" t="s">
        <v>22</v>
      </c>
      <c r="D19" s="11">
        <f t="shared" ref="D19:D21" si="2">IF($D$6="x",B19*$D$3,0)</f>
        <v>60</v>
      </c>
      <c r="E19" t="s">
        <v>23</v>
      </c>
      <c r="F19" s="11">
        <f t="shared" ref="F19:F21" si="3">D19/6</f>
        <v>10</v>
      </c>
      <c r="G19" s="11">
        <f t="shared" si="1"/>
        <v>10</v>
      </c>
      <c r="H19" t="s">
        <v>26</v>
      </c>
    </row>
    <row r="20" spans="1:8" x14ac:dyDescent="0.3">
      <c r="A20" t="s">
        <v>27</v>
      </c>
      <c r="B20">
        <v>1</v>
      </c>
      <c r="C20" t="s">
        <v>22</v>
      </c>
      <c r="D20" s="11">
        <f t="shared" si="2"/>
        <v>120</v>
      </c>
      <c r="E20" t="s">
        <v>23</v>
      </c>
      <c r="F20" s="11">
        <f t="shared" si="3"/>
        <v>20</v>
      </c>
      <c r="G20" s="11">
        <f t="shared" si="1"/>
        <v>20</v>
      </c>
      <c r="H20" t="s">
        <v>28</v>
      </c>
    </row>
    <row r="21" spans="1:8" x14ac:dyDescent="0.3">
      <c r="A21" t="s">
        <v>29</v>
      </c>
      <c r="B21">
        <v>0.5</v>
      </c>
      <c r="C21" t="s">
        <v>22</v>
      </c>
      <c r="D21" s="11">
        <f t="shared" si="2"/>
        <v>60</v>
      </c>
      <c r="E21" t="s">
        <v>23</v>
      </c>
      <c r="F21" s="11">
        <f t="shared" si="3"/>
        <v>10</v>
      </c>
      <c r="G21" s="11">
        <f t="shared" si="1"/>
        <v>10</v>
      </c>
      <c r="H21" t="s">
        <v>30</v>
      </c>
    </row>
    <row r="23" spans="1:8" x14ac:dyDescent="0.3">
      <c r="A23" s="2" t="s">
        <v>4</v>
      </c>
    </row>
    <row r="24" spans="1:8" x14ac:dyDescent="0.3">
      <c r="A24" t="s">
        <v>31</v>
      </c>
      <c r="B24">
        <v>2</v>
      </c>
      <c r="C24" t="s">
        <v>32</v>
      </c>
      <c r="D24" s="11">
        <f>IF($D$7="x",B24*$D$3,0)</f>
        <v>0</v>
      </c>
      <c r="E24" t="s">
        <v>33</v>
      </c>
      <c r="F24" s="11">
        <f>D24/15</f>
        <v>0</v>
      </c>
      <c r="G24" s="11">
        <f t="shared" si="1"/>
        <v>0</v>
      </c>
      <c r="H24" t="s">
        <v>34</v>
      </c>
    </row>
    <row r="25" spans="1:8" x14ac:dyDescent="0.3">
      <c r="A25" t="s">
        <v>35</v>
      </c>
      <c r="B25">
        <v>2</v>
      </c>
      <c r="C25" t="s">
        <v>36</v>
      </c>
      <c r="D25" s="11">
        <f t="shared" ref="D25:D26" si="4">IF($D$7="x",B25*$D$3,0)</f>
        <v>0</v>
      </c>
      <c r="E25" t="s">
        <v>37</v>
      </c>
      <c r="F25" s="11">
        <f t="shared" ref="F25:F26" si="5">D25/15</f>
        <v>0</v>
      </c>
      <c r="G25" s="11">
        <f t="shared" si="1"/>
        <v>0</v>
      </c>
      <c r="H25" t="s">
        <v>38</v>
      </c>
    </row>
    <row r="26" spans="1:8" x14ac:dyDescent="0.3">
      <c r="A26" t="s">
        <v>39</v>
      </c>
      <c r="B26">
        <v>25</v>
      </c>
      <c r="C26" t="s">
        <v>13</v>
      </c>
      <c r="D26" s="11">
        <f t="shared" si="4"/>
        <v>0</v>
      </c>
      <c r="E26" t="s">
        <v>40</v>
      </c>
      <c r="F26" s="11">
        <f t="shared" si="5"/>
        <v>0</v>
      </c>
      <c r="G26" s="11">
        <f t="shared" si="1"/>
        <v>0</v>
      </c>
      <c r="H26" t="s">
        <v>41</v>
      </c>
    </row>
  </sheetData>
  <mergeCells count="5">
    <mergeCell ref="A3:C3"/>
    <mergeCell ref="A5:C5"/>
    <mergeCell ref="A6:C6"/>
    <mergeCell ref="A7:C7"/>
    <mergeCell ref="G9:H9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Formular</vt:lpstr>
      <vt:lpstr>Formular!Druckbereich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2022-04-15T19:49:47Z</cp:lastPrinted>
  <dcterms:created xsi:type="dcterms:W3CDTF">2022-04-06T06:33:19Z</dcterms:created>
  <dcterms:modified xsi:type="dcterms:W3CDTF">2022-04-22T09:21:19Z</dcterms:modified>
  <cp:category>Übung</cp:category>
</cp:coreProperties>
</file>