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20 Lösungen\"/>
    </mc:Choice>
  </mc:AlternateContent>
  <xr:revisionPtr revIDLastSave="0" documentId="13_ncr:1_{0F9B0928-7043-4288-9A90-20578F7516DB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Jan" sheetId="3" r:id="rId1"/>
    <sheet name="Jahresübersicht" sheetId="2" r:id="rId2"/>
  </sheets>
  <definedNames>
    <definedName name="KM">Jan!$B$5</definedName>
    <definedName name="TAG">Jan!$B$6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3" l="1"/>
  <c r="F17" i="3"/>
  <c r="G17" i="3"/>
  <c r="H17" i="3"/>
  <c r="I17" i="3"/>
  <c r="I12" i="3"/>
  <c r="I13" i="3"/>
  <c r="I14" i="3"/>
  <c r="I15" i="3"/>
  <c r="I11" i="3"/>
  <c r="H12" i="3"/>
  <c r="H13" i="3"/>
  <c r="H14" i="3"/>
  <c r="H15" i="3"/>
  <c r="H11" i="3"/>
  <c r="F12" i="3"/>
  <c r="F13" i="3"/>
  <c r="F14" i="3"/>
  <c r="F15" i="3"/>
  <c r="F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Georg K. Rink</author>
  </authors>
  <commentList>
    <comment ref="B6" authorId="0" shapeId="0" xr:uid="{DD62CF5F-E268-4144-B147-3CF76761355C}">
      <text>
        <r>
          <rPr>
            <b/>
            <sz val="9"/>
            <color indexed="81"/>
            <rFont val="Segoe UI"/>
            <charset val="1"/>
          </rPr>
          <t>Georg K. Rink:</t>
        </r>
        <r>
          <rPr>
            <sz val="9"/>
            <color indexed="81"/>
            <rFont val="Segoe UI"/>
            <charset val="1"/>
          </rPr>
          <t xml:space="preserve">
max. Wert 20,00 €</t>
        </r>
      </text>
    </comment>
  </commentList>
</comments>
</file>

<file path=xl/sharedStrings.xml><?xml version="1.0" encoding="utf-8"?>
<sst xmlns="http://schemas.openxmlformats.org/spreadsheetml/2006/main" count="35" uniqueCount="30">
  <si>
    <t>Fahrtkostenabrechnung</t>
  </si>
  <si>
    <t>Monat</t>
  </si>
  <si>
    <t>Januar</t>
  </si>
  <si>
    <t>Erstattung je KM</t>
  </si>
  <si>
    <t>Erstattung je Tag</t>
  </si>
  <si>
    <t>Mitarbeiter</t>
  </si>
  <si>
    <t>Abrechnungsdaten</t>
  </si>
  <si>
    <t>Personal-Nr.</t>
  </si>
  <si>
    <t>Anrede</t>
  </si>
  <si>
    <t>Vorname</t>
  </si>
  <si>
    <t>Nachname</t>
  </si>
  <si>
    <t>Gefahrene KM</t>
  </si>
  <si>
    <t>KM-Geld</t>
  </si>
  <si>
    <t>Tage</t>
  </si>
  <si>
    <t>Verpfl.-Geld</t>
  </si>
  <si>
    <t>Gesamt</t>
  </si>
  <si>
    <t>Herr</t>
  </si>
  <si>
    <t>Lothar</t>
  </si>
  <si>
    <t>Kretschmer</t>
  </si>
  <si>
    <t>Eberhard</t>
  </si>
  <si>
    <t>Krossmann</t>
  </si>
  <si>
    <t>Frau</t>
  </si>
  <si>
    <t>Marion</t>
  </si>
  <si>
    <t>Bentler</t>
  </si>
  <si>
    <t>Sabine</t>
  </si>
  <si>
    <t>Sellmann</t>
  </si>
  <si>
    <t>Thomas</t>
  </si>
  <si>
    <t>Hilse</t>
  </si>
  <si>
    <t>Jahr</t>
  </si>
  <si>
    <t>Jahresübersicht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</si>
</sst>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2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3" borderId="0" applyNumberFormat="0" applyFont="0" applyBorder="0" applyAlignment="0" applyProtection="0"/>
    <xf numFmtId="0" fontId="4" fillId="2" borderId="0" applyNumberFormat="0" applyFont="0" applyBorder="0" applyAlignment="0" applyProtection="0"/>
    <xf numFmtId="0" fontId="4" fillId="4" borderId="1" applyNumberFormat="0" applyAlignment="0" applyProtection="0"/>
  </cellStyleXfs>
  <cellXfs count="15">
    <xf numFmtId="0" fontId="0" fillId="0" borderId="0" xfId="0"/>
    <xf numFmtId="0" fontId="1" fillId="0" borderId="0" xfId="1"/>
    <xf numFmtId="44" fontId="0" fillId="0" borderId="0" xfId="5" applyFont="1"/>
    <xf numFmtId="0" fontId="0" fillId="0" borderId="0" xfId="0" applyAlignment="1">
      <alignment horizontal="right"/>
    </xf>
    <xf numFmtId="44" fontId="0" fillId="0" borderId="0" xfId="0" applyNumberFormat="1"/>
    <xf numFmtId="44" fontId="0" fillId="6" borderId="0" xfId="5" applyFont="1" applyFill="1" applyProtection="1">
      <protection locked="0"/>
    </xf>
    <xf numFmtId="0" fontId="0" fillId="6" borderId="0" xfId="0" applyFill="1" applyProtection="1">
      <protection locked="0"/>
    </xf>
    <xf numFmtId="3" fontId="0" fillId="6" borderId="0" xfId="0" applyNumberFormat="1" applyFill="1" applyProtection="1">
      <protection locked="0"/>
    </xf>
    <xf numFmtId="0" fontId="0" fillId="7" borderId="0" xfId="0" applyFill="1" applyAlignment="1">
      <alignment horizontal="left" vertical="top"/>
    </xf>
    <xf numFmtId="0" fontId="0" fillId="8" borderId="0" xfId="0" applyFill="1" applyAlignment="1">
      <alignment horizontal="left"/>
    </xf>
    <xf numFmtId="0" fontId="2" fillId="0" borderId="3" xfId="0" applyFont="1" applyBorder="1"/>
    <xf numFmtId="0" fontId="0" fillId="0" borderId="4" xfId="0" applyBorder="1"/>
    <xf numFmtId="3" fontId="0" fillId="0" borderId="4" xfId="0" applyNumberFormat="1" applyBorder="1"/>
    <xf numFmtId="44" fontId="0" fillId="0" borderId="4" xfId="0" applyNumberFormat="1" applyBorder="1"/>
    <xf numFmtId="44" fontId="2" fillId="0" borderId="4" xfId="0" applyNumberFormat="1" applyFont="1" applyBorder="1"/>
  </cellXfs>
  <cellStyles count="9">
    <cellStyle name="Aufgabenstellung" xfId="4" xr:uid="{0BBBAC06-5594-4AB6-8532-31C030EF0659}"/>
    <cellStyle name="Berechnen" xfId="6" xr:uid="{D29A2ADF-0D7B-4E54-80EF-7D0A54D74ADD}"/>
    <cellStyle name="Eingaben" xfId="7" xr:uid="{F1B31D56-9881-4649-8AB2-65208D56521F}"/>
    <cellStyle name="Hinweis" xfId="8" xr:uid="{D1613D9D-A7E8-4E25-B04D-C20FEF14B8D9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D4004-42CC-4520-BB31-E30B009AA9F1}">
  <dimension ref="A1:I18"/>
  <sheetViews>
    <sheetView tabSelected="1" workbookViewId="0">
      <selection activeCell="B8" sqref="B8"/>
    </sheetView>
  </sheetViews>
  <sheetFormatPr baseColWidth="10" defaultRowHeight="14.4" x14ac:dyDescent="0.3"/>
  <cols>
    <col min="1" max="1" width="17.5546875" customWidth="1"/>
    <col min="5" max="5" width="16.5546875" customWidth="1"/>
  </cols>
  <sheetData>
    <row r="1" spans="1:9" ht="21" x14ac:dyDescent="0.4">
      <c r="A1" s="1" t="s">
        <v>0</v>
      </c>
    </row>
    <row r="3" spans="1:9" x14ac:dyDescent="0.3">
      <c r="A3" t="s">
        <v>28</v>
      </c>
      <c r="B3">
        <v>2023</v>
      </c>
    </row>
    <row r="4" spans="1:9" x14ac:dyDescent="0.3">
      <c r="A4" t="s">
        <v>1</v>
      </c>
      <c r="B4" s="3" t="s">
        <v>2</v>
      </c>
    </row>
    <row r="5" spans="1:9" x14ac:dyDescent="0.3">
      <c r="A5" t="s">
        <v>3</v>
      </c>
      <c r="B5" s="5">
        <v>0.32</v>
      </c>
    </row>
    <row r="6" spans="1:9" x14ac:dyDescent="0.3">
      <c r="A6" t="s">
        <v>4</v>
      </c>
      <c r="B6" s="5">
        <v>12</v>
      </c>
    </row>
    <row r="9" spans="1:9" x14ac:dyDescent="0.3">
      <c r="A9" s="8" t="s">
        <v>5</v>
      </c>
      <c r="B9" s="8"/>
      <c r="C9" s="8"/>
      <c r="D9" s="8"/>
      <c r="E9" s="9" t="s">
        <v>6</v>
      </c>
      <c r="F9" s="9"/>
      <c r="G9" s="9"/>
      <c r="H9" s="9"/>
      <c r="I9" s="9"/>
    </row>
    <row r="10" spans="1:9" ht="15" thickBot="1" x14ac:dyDescent="0.35">
      <c r="A10" s="10" t="s">
        <v>7</v>
      </c>
      <c r="B10" s="10" t="s">
        <v>8</v>
      </c>
      <c r="C10" s="10" t="s">
        <v>9</v>
      </c>
      <c r="D10" s="10" t="s">
        <v>10</v>
      </c>
      <c r="E10" s="10" t="s">
        <v>11</v>
      </c>
      <c r="F10" s="10" t="s">
        <v>12</v>
      </c>
      <c r="G10" s="10" t="s">
        <v>13</v>
      </c>
      <c r="H10" s="10" t="s">
        <v>14</v>
      </c>
      <c r="I10" s="10" t="s">
        <v>15</v>
      </c>
    </row>
    <row r="11" spans="1:9" x14ac:dyDescent="0.3">
      <c r="A11">
        <v>1035</v>
      </c>
      <c r="B11" t="s">
        <v>16</v>
      </c>
      <c r="C11" t="s">
        <v>17</v>
      </c>
      <c r="D11" t="s">
        <v>18</v>
      </c>
      <c r="E11" s="7">
        <v>1200</v>
      </c>
      <c r="F11" s="4">
        <f>KM*E11</f>
        <v>384</v>
      </c>
      <c r="G11" s="6">
        <v>6</v>
      </c>
      <c r="H11" s="2">
        <f>TAG*G11</f>
        <v>72</v>
      </c>
      <c r="I11" s="4">
        <f>F11+H11</f>
        <v>456</v>
      </c>
    </row>
    <row r="12" spans="1:9" x14ac:dyDescent="0.3">
      <c r="A12">
        <v>1076</v>
      </c>
      <c r="B12" t="s">
        <v>16</v>
      </c>
      <c r="C12" t="s">
        <v>19</v>
      </c>
      <c r="D12" t="s">
        <v>20</v>
      </c>
      <c r="E12" s="7">
        <v>2000</v>
      </c>
      <c r="F12" s="4">
        <f>KM*E12</f>
        <v>640</v>
      </c>
      <c r="G12" s="6">
        <v>4</v>
      </c>
      <c r="H12" s="2">
        <f>TAG*G12</f>
        <v>48</v>
      </c>
      <c r="I12" s="4">
        <f t="shared" ref="I12:I15" si="0">F12+H12</f>
        <v>688</v>
      </c>
    </row>
    <row r="13" spans="1:9" x14ac:dyDescent="0.3">
      <c r="A13">
        <v>1099</v>
      </c>
      <c r="B13" t="s">
        <v>21</v>
      </c>
      <c r="C13" t="s">
        <v>22</v>
      </c>
      <c r="D13" t="s">
        <v>23</v>
      </c>
      <c r="E13" s="7">
        <v>1230</v>
      </c>
      <c r="F13" s="4">
        <f>KM*E13</f>
        <v>393.6</v>
      </c>
      <c r="G13" s="6">
        <v>8</v>
      </c>
      <c r="H13" s="2">
        <f>TAG*G13</f>
        <v>96</v>
      </c>
      <c r="I13" s="4">
        <f t="shared" si="0"/>
        <v>489.6</v>
      </c>
    </row>
    <row r="14" spans="1:9" x14ac:dyDescent="0.3">
      <c r="A14">
        <v>1156</v>
      </c>
      <c r="B14" t="s">
        <v>21</v>
      </c>
      <c r="C14" t="s">
        <v>24</v>
      </c>
      <c r="D14" t="s">
        <v>25</v>
      </c>
      <c r="E14" s="7">
        <v>347</v>
      </c>
      <c r="F14" s="4">
        <f>KM*E14</f>
        <v>111.04</v>
      </c>
      <c r="G14" s="6">
        <v>2</v>
      </c>
      <c r="H14" s="2">
        <f>TAG*G14</f>
        <v>24</v>
      </c>
      <c r="I14" s="4">
        <f t="shared" si="0"/>
        <v>135.04000000000002</v>
      </c>
    </row>
    <row r="15" spans="1:9" x14ac:dyDescent="0.3">
      <c r="A15">
        <v>1189</v>
      </c>
      <c r="B15" t="s">
        <v>16</v>
      </c>
      <c r="C15" t="s">
        <v>26</v>
      </c>
      <c r="D15" t="s">
        <v>27</v>
      </c>
      <c r="E15" s="7">
        <v>873</v>
      </c>
      <c r="F15" s="4">
        <f>KM*E15</f>
        <v>279.36</v>
      </c>
      <c r="G15" s="6">
        <v>9</v>
      </c>
      <c r="H15" s="2">
        <f>TAG*G15</f>
        <v>108</v>
      </c>
      <c r="I15" s="4">
        <f t="shared" si="0"/>
        <v>387.36</v>
      </c>
    </row>
    <row r="17" spans="1:9" ht="15" thickBot="1" x14ac:dyDescent="0.35">
      <c r="A17" s="11" t="s">
        <v>15</v>
      </c>
      <c r="B17" s="11"/>
      <c r="C17" s="11"/>
      <c r="D17" s="11"/>
      <c r="E17" s="12">
        <f>SUM(E11:E16)</f>
        <v>5650</v>
      </c>
      <c r="F17" s="13">
        <f>SUM(F11:F16)</f>
        <v>1808</v>
      </c>
      <c r="G17" s="11">
        <f>SUM(G11:G16)</f>
        <v>29</v>
      </c>
      <c r="H17" s="13">
        <f>SUM(H11:H16)</f>
        <v>348</v>
      </c>
      <c r="I17" s="14">
        <f>SUM(I11:I16)</f>
        <v>2156</v>
      </c>
    </row>
    <row r="18" spans="1:9" ht="15" thickTop="1" x14ac:dyDescent="0.3"/>
  </sheetData>
  <mergeCells count="2">
    <mergeCell ref="A9:D9"/>
    <mergeCell ref="E9:I9"/>
  </mergeCells>
  <dataValidations count="4">
    <dataValidation type="decimal" allowBlank="1" showInputMessage="1" showErrorMessage="1" errorTitle="Fehler" error="Nur Wert bis 1,00 € möglich" promptTitle="Hinweis" prompt="Nur Werte bis 1,00 € möglich" sqref="B5" xr:uid="{81D0323F-4574-40CD-91D0-6B975B11DFD9}">
      <formula1>0</formula1>
      <formula2>1</formula2>
    </dataValidation>
    <dataValidation type="decimal" allowBlank="1" showInputMessage="1" showErrorMessage="1" sqref="B6" xr:uid="{CA6D7DA6-63E5-4E6E-AD0F-05AFCA9A28D7}">
      <formula1>0</formula1>
      <formula2>20</formula2>
    </dataValidation>
    <dataValidation type="whole" allowBlank="1" showInputMessage="1" showErrorMessage="1" sqref="E11:E15" xr:uid="{7E8DEAB3-6A66-4C08-B049-83D577786701}">
      <formula1>0</formula1>
      <formula2>5000</formula2>
    </dataValidation>
    <dataValidation type="whole" allowBlank="1" showInputMessage="1" showErrorMessage="1" sqref="G11:G15" xr:uid="{3E299CC0-6675-4AE3-A56D-0A4A1AF1859D}">
      <formula1>0</formula1>
      <formula2>31</formula2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87A00-5B19-4420-9B71-A62EC3B754DD}">
  <dimension ref="A1:A2"/>
  <sheetViews>
    <sheetView workbookViewId="0">
      <selection activeCell="A5" sqref="A5"/>
    </sheetView>
  </sheetViews>
  <sheetFormatPr baseColWidth="10" defaultRowHeight="14.4" x14ac:dyDescent="0.3"/>
  <sheetData>
    <row r="1" spans="1:1" x14ac:dyDescent="0.3">
      <c r="A1" t="s">
        <v>0</v>
      </c>
    </row>
    <row r="2" spans="1:1" x14ac:dyDescent="0.3">
      <c r="A2" t="s">
        <v>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Jan</vt:lpstr>
      <vt:lpstr>Jahresübersicht</vt:lpstr>
      <vt:lpstr>KM</vt:lpstr>
      <vt:lpstr>TAG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Aufbau</dc:title>
  <dc:creator>Georg K. Rink</dc:creator>
  <cp:lastModifiedBy>Georg</cp:lastModifiedBy>
  <cp:lastPrinted>2023-09-19T09:09:47Z</cp:lastPrinted>
  <dcterms:created xsi:type="dcterms:W3CDTF">2022-04-06T06:33:19Z</dcterms:created>
  <dcterms:modified xsi:type="dcterms:W3CDTF">2023-09-19T09:23:10Z</dcterms:modified>
  <cp:category>Übung</cp:category>
</cp:coreProperties>
</file>